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Formula History" sheetId="1" r:id="rId1"/>
    <sheet name="Formula Adjustments " sheetId="2" r:id="rId2"/>
    <sheet name="Formula Weights" sheetId="3" r:id="rId3"/>
    <sheet name="Special ed weights" sheetId="4" r:id="rId4"/>
    <sheet name="Allotments" sheetId="5" r:id="rId5"/>
  </sheets>
  <definedNames>
    <definedName name="_xlnm.Print_Titles" localSheetId="4">'Allotments'!$A:$A,'Allotments'!$1:$1</definedName>
    <definedName name="_xlnm.Print_Titles" localSheetId="2">'Formula Weights'!$A:$A,'Formula Weights'!$1:$1</definedName>
  </definedNames>
  <calcPr fullCalcOnLoad="1"/>
</workbook>
</file>

<file path=xl/sharedStrings.xml><?xml version="1.0" encoding="utf-8"?>
<sst xmlns="http://schemas.openxmlformats.org/spreadsheetml/2006/main" count="139" uniqueCount="113">
  <si>
    <t>2000-2001</t>
  </si>
  <si>
    <t>2001-2002</t>
  </si>
  <si>
    <t>2003-2004</t>
  </si>
  <si>
    <t>2004-2005</t>
  </si>
  <si>
    <t>2005-2006</t>
  </si>
  <si>
    <t>2006-2007</t>
  </si>
  <si>
    <t>2008-2009</t>
  </si>
  <si>
    <t>2009-2010</t>
  </si>
  <si>
    <t>2010-2011</t>
  </si>
  <si>
    <t>Homebound</t>
  </si>
  <si>
    <t>Hospital Class</t>
  </si>
  <si>
    <t>Speech Therapy</t>
  </si>
  <si>
    <t>Resource Room</t>
  </si>
  <si>
    <t>Self-contained Mild/Moderate</t>
  </si>
  <si>
    <t>Self-contained Severe</t>
  </si>
  <si>
    <t>Off-Home Campus</t>
  </si>
  <si>
    <t>Nonpublic Day School</t>
  </si>
  <si>
    <t>Vocational Adjustment Class</t>
  </si>
  <si>
    <t>Residential Treatment</t>
  </si>
  <si>
    <t>State Schools</t>
  </si>
  <si>
    <t>Mainstream (ADA)</t>
  </si>
  <si>
    <t>Scale adjustment</t>
  </si>
  <si>
    <t>Eligibility</t>
  </si>
  <si>
    <t>Minimum Prior-Year ADA</t>
  </si>
  <si>
    <t>Funded ADA</t>
  </si>
  <si>
    <t>Cost of education index</t>
  </si>
  <si>
    <t>Purpose</t>
  </si>
  <si>
    <t>Year created</t>
  </si>
  <si>
    <t>Current law</t>
  </si>
  <si>
    <t>0.20 for each student eligible for free or reduced price lunch program in previous year; non-disabled students in residential treatment facilities</t>
  </si>
  <si>
    <t>2.41 for each FTE in remedial and support program for students who are pregnant</t>
  </si>
  <si>
    <t>2007-2008</t>
  </si>
  <si>
    <t>TEC</t>
  </si>
  <si>
    <t>Bilingual education allotment</t>
  </si>
  <si>
    <t>Compensatory education allotment</t>
  </si>
  <si>
    <t>Special education allotment</t>
  </si>
  <si>
    <t>Funds career and technology courses</t>
  </si>
  <si>
    <t>Funds incremental costs of bilingual education or special language programs</t>
  </si>
  <si>
    <t>Funds supplemental programs and services to designed to eliminate disaparities in the performance of students identified as at risk</t>
  </si>
  <si>
    <t>Funds related to distinct instructional arrangements to support students with disabilities</t>
  </si>
  <si>
    <t xml:space="preserve">Weight </t>
  </si>
  <si>
    <t>1.1 - 5.0</t>
  </si>
  <si>
    <t>1.35/FTE</t>
  </si>
  <si>
    <t xml:space="preserve"> $50/FTE in advanced classes</t>
  </si>
  <si>
    <t>0.10 for each student in average daily attendance in the program</t>
  </si>
  <si>
    <t>Gifted and talented education allotment</t>
  </si>
  <si>
    <t>Career and technology education allotment</t>
  </si>
  <si>
    <t>Funds services to gifted and talented students</t>
  </si>
  <si>
    <t>$/Student</t>
  </si>
  <si>
    <t>$ Total state costs</t>
  </si>
  <si>
    <t>Transportation allotment</t>
  </si>
  <si>
    <t>Funds student transportation services</t>
  </si>
  <si>
    <t>prior to 1984</t>
  </si>
  <si>
    <t>Based on linear density, a function of mileage and ridership</t>
  </si>
  <si>
    <t>$0.68 - $1.43/mile</t>
  </si>
  <si>
    <t>Public Education Grant Allotment</t>
  </si>
  <si>
    <t>Funds students who transfer from low-performing campuses</t>
  </si>
  <si>
    <t>0.12 for each student identified and served in the program, up to a maximum of 5% of total ADA</t>
  </si>
  <si>
    <t>0.1 for each student who transfers from a low-performing campus</t>
  </si>
  <si>
    <t>New Instructional Facilities Allotment</t>
  </si>
  <si>
    <t xml:space="preserve">Funds start-up costs for new facilities </t>
  </si>
  <si>
    <t>Funding</t>
  </si>
  <si>
    <t>$250/ADA</t>
  </si>
  <si>
    <t>Provides funding for two years for new campuses</t>
  </si>
  <si>
    <t>High school allotment</t>
  </si>
  <si>
    <t>State virtual school network allotment</t>
  </si>
  <si>
    <t>42.160</t>
  </si>
  <si>
    <t>Reflect geographic variation in known resource costs and costs of education beyond the control of school districts through an adjustment to the basic allotment</t>
  </si>
  <si>
    <t>Reflect costs related to diseconomies of scale in small and mid-sized school districts</t>
  </si>
  <si>
    <t>Small and mid-sized district adjustment</t>
  </si>
  <si>
    <t>Sparsity</t>
  </si>
  <si>
    <t>Reflect costs related to diseconomies of scale in sparsely populated geographic areas</t>
  </si>
  <si>
    <t>Small, less than 300 square miles and &lt;1,600 ADA</t>
  </si>
  <si>
    <t>Mid-Sized and &lt;5,000 ADA</t>
  </si>
  <si>
    <t>(1+((1,600-ADA) x 0.00025) x ABA</t>
  </si>
  <si>
    <t>(1+((1,600-ADA) x 0.0004) x ABA</t>
  </si>
  <si>
    <t>(1+((5,000-ADA) x 0.000025) x ABA</t>
  </si>
  <si>
    <t>Grades K-12 or &gt;30 miles to nearest high school and &lt; 130 ADA</t>
  </si>
  <si>
    <t>Grades K-8 or &gt;30 miles to nearest high school and &lt; 75 ADA</t>
  </si>
  <si>
    <t>Grades K-6 or &gt;30 miles to nearest high school and &lt;60 ADA</t>
  </si>
  <si>
    <t>Small, more than 300 square miles and &lt; 1,600 ADA</t>
  </si>
  <si>
    <t>1984 (as Price Differential Index)</t>
  </si>
  <si>
    <t>Funds programs for high school students</t>
  </si>
  <si>
    <t>Funds participation in virtual school courses</t>
  </si>
  <si>
    <t>$400/$80 per course</t>
  </si>
  <si>
    <t>Depends on the number of courses and role of district</t>
  </si>
  <si>
    <t>$275/high school student</t>
  </si>
  <si>
    <t>$275/high school ADA</t>
  </si>
  <si>
    <t>$250/ADA on eligible campuses</t>
  </si>
  <si>
    <t>Recognizes increased costs to serve high school students</t>
  </si>
  <si>
    <t>Current year funding includes administrative costs</t>
  </si>
  <si>
    <t>$/Student - Tier I</t>
  </si>
  <si>
    <t>$/Student - Tier II</t>
  </si>
  <si>
    <t>$/Student - Total</t>
  </si>
  <si>
    <t>Districts/ADA affected</t>
  </si>
  <si>
    <t>0.2/2.41</t>
  </si>
  <si>
    <t xml:space="preserve">$75 per student </t>
  </si>
  <si>
    <t>Column1</t>
  </si>
  <si>
    <t xml:space="preserve"> 876  districts / 979,898 ADA</t>
  </si>
  <si>
    <t>67 districts / 6,534 ADA</t>
  </si>
  <si>
    <t>Description</t>
  </si>
  <si>
    <t>Column2</t>
  </si>
  <si>
    <t>Column3</t>
  </si>
  <si>
    <t>Column4</t>
  </si>
  <si>
    <t>Instructional setting</t>
  </si>
  <si>
    <t>Weight</t>
  </si>
  <si>
    <t>Basic allotment</t>
  </si>
  <si>
    <t>Adjusted Basic Allotment</t>
  </si>
  <si>
    <t>Tier II Guaranteed Yield</t>
  </si>
  <si>
    <t>Equalized Wealth Level</t>
  </si>
  <si>
    <t>Tier II - Golden Penny Yield</t>
  </si>
  <si>
    <t>Students/FTEs</t>
  </si>
  <si>
    <t>Funding is based on FTEs except mainstream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</si>
</sst>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5" fontId="6" fillId="0" borderId="0" xfId="44" applyNumberFormat="1" applyFont="1" applyAlignment="1">
      <alignment horizontal="center"/>
    </xf>
    <xf numFmtId="164" fontId="0" fillId="0" borderId="0" xfId="55" applyNumberFormat="1" applyFont="1" applyBorder="1" applyAlignment="1">
      <alignment horizontal="center" vertical="top"/>
      <protection/>
    </xf>
    <xf numFmtId="164" fontId="6" fillId="0" borderId="0" xfId="55" applyNumberFormat="1" applyFont="1" applyAlignment="1">
      <alignment horizontal="center"/>
      <protection/>
    </xf>
    <xf numFmtId="165" fontId="6" fillId="0" borderId="0" xfId="55" applyNumberFormat="1" applyFont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10" borderId="0" xfId="0" applyFill="1" applyAlignment="1">
      <alignment/>
    </xf>
    <xf numFmtId="0" fontId="3" fillId="10" borderId="0" xfId="0" applyFont="1" applyFill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10" borderId="11" xfId="0" applyFill="1" applyBorder="1" applyAlignment="1">
      <alignment/>
    </xf>
    <xf numFmtId="0" fontId="3" fillId="10" borderId="11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10" borderId="0" xfId="0" applyNumberFormat="1" applyFill="1" applyAlignment="1">
      <alignment/>
    </xf>
    <xf numFmtId="3" fontId="6" fillId="0" borderId="0" xfId="55" applyNumberFormat="1" applyFont="1" applyFill="1" applyAlignment="1">
      <alignment horizontal="center"/>
      <protection/>
    </xf>
    <xf numFmtId="3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ula Adjustmen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9" displayName="Table9" ref="A1:F11" totalsRowShown="0">
  <autoFilter ref="A1:F11"/>
  <tableColumns count="6">
    <tableColumn id="1" name="Column1"/>
    <tableColumn id="2" name="Basic allotment"/>
    <tableColumn id="3" name="Adjusted Basic Allotment"/>
    <tableColumn id="4" name="Tier II Guaranteed Yield"/>
    <tableColumn id="5" name="Tier II - Golden Penny Yield"/>
    <tableColumn id="6" name="Equalized Wealth Level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7" name="Adjustments" displayName="Adjustments" ref="A1:D31" totalsRowShown="0">
  <autoFilter ref="A1:D31"/>
  <tableColumns count="4">
    <tableColumn id="1" name="Column1"/>
    <tableColumn id="2" name="Column2"/>
    <tableColumn id="3" name="Column3"/>
    <tableColumn id="4" name="Column4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Multipliers" displayName="Multipliers" ref="A1:G12" insertRow="1" totalsRowShown="0">
  <autoFilter ref="A1:G12"/>
  <tableColumns count="7">
    <tableColumn id="1" name="Description"/>
    <tableColumn id="2" name="Special education allotment"/>
    <tableColumn id="3" name="Compensatory education allotment"/>
    <tableColumn id="4" name="Bilingual education allotment"/>
    <tableColumn id="5" name="Career and technology education allotment"/>
    <tableColumn id="6" name="Gifted and talented education allotment"/>
    <tableColumn id="7" name="Public Education Grant Allotment"/>
  </tableColumns>
  <tableStyleInfo name="TableStyleMedium4" showFirstColumn="0" showLastColumn="0" showRowStripes="0" showColumnStripes="1"/>
</table>
</file>

<file path=xl/tables/table4.xml><?xml version="1.0" encoding="utf-8"?>
<table xmlns="http://schemas.openxmlformats.org/spreadsheetml/2006/main" id="8" name="Table8" displayName="Table8" ref="A1:B14" totalsRowShown="0">
  <autoFilter ref="A1:B14"/>
  <tableColumns count="2">
    <tableColumn id="1" name="Instructional setting"/>
    <tableColumn id="2" name="Weight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2" name="Allotments" displayName="Allotments" ref="A1:E8" insertRow="1" totalsRowShown="0">
  <autoFilter ref="A1:E8"/>
  <tableColumns count="5">
    <tableColumn id="1" name="Description"/>
    <tableColumn id="2" name="Transportation allotment"/>
    <tableColumn id="3" name="New Instructional Facilities Allotment"/>
    <tableColumn id="4" name="High school allotment"/>
    <tableColumn id="5" name="State virtual school network allotment"/>
  </tableColumns>
  <tableStyleInfo name="TableStyleMedium4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1.00390625" style="0" customWidth="1"/>
    <col min="2" max="2" width="9.8515625" style="0" customWidth="1"/>
    <col min="3" max="3" width="12.00390625" style="0" customWidth="1"/>
    <col min="4" max="4" width="13.00390625" style="0" customWidth="1"/>
    <col min="5" max="5" width="9.57421875" style="0" customWidth="1"/>
    <col min="6" max="6" width="10.421875" style="0" customWidth="1"/>
  </cols>
  <sheetData>
    <row r="1" spans="1:6" s="1" customFormat="1" ht="60">
      <c r="A1" s="1" t="s">
        <v>97</v>
      </c>
      <c r="B1" s="5" t="s">
        <v>106</v>
      </c>
      <c r="C1" s="5" t="s">
        <v>107</v>
      </c>
      <c r="D1" s="5" t="s">
        <v>108</v>
      </c>
      <c r="E1" s="5" t="s">
        <v>110</v>
      </c>
      <c r="F1" s="5" t="s">
        <v>109</v>
      </c>
    </row>
    <row r="2" spans="1:6" ht="15">
      <c r="A2" t="s">
        <v>0</v>
      </c>
      <c r="B2" s="7">
        <v>2537</v>
      </c>
      <c r="C2" s="7">
        <v>3255</v>
      </c>
      <c r="D2" s="35">
        <v>24.99</v>
      </c>
      <c r="E2" s="30"/>
      <c r="F2" s="7">
        <v>295000</v>
      </c>
    </row>
    <row r="3" spans="1:6" ht="15">
      <c r="A3" t="s">
        <v>1</v>
      </c>
      <c r="B3" s="7">
        <v>2537</v>
      </c>
      <c r="C3" s="7">
        <v>3261</v>
      </c>
      <c r="D3" s="35">
        <v>25.81</v>
      </c>
      <c r="E3" s="30"/>
      <c r="F3" s="7">
        <v>300000</v>
      </c>
    </row>
    <row r="4" spans="1:6" ht="15">
      <c r="A4" t="s">
        <v>2</v>
      </c>
      <c r="B4" s="7">
        <v>2537</v>
      </c>
      <c r="C4" s="7">
        <v>3263</v>
      </c>
      <c r="D4" s="35">
        <v>27.14</v>
      </c>
      <c r="E4" s="30"/>
      <c r="F4" s="7">
        <v>305000</v>
      </c>
    </row>
    <row r="5" spans="1:6" ht="15">
      <c r="A5" t="s">
        <v>3</v>
      </c>
      <c r="B5" s="7">
        <v>2537</v>
      </c>
      <c r="C5" s="7">
        <v>3261</v>
      </c>
      <c r="D5" s="35">
        <v>27.14</v>
      </c>
      <c r="E5" s="30"/>
      <c r="F5" s="7">
        <v>305000</v>
      </c>
    </row>
    <row r="6" spans="1:6" ht="15">
      <c r="A6" t="s">
        <v>4</v>
      </c>
      <c r="B6" s="7">
        <v>2537</v>
      </c>
      <c r="C6" s="7">
        <v>3256</v>
      </c>
      <c r="D6" s="35">
        <v>27.14</v>
      </c>
      <c r="E6" s="30"/>
      <c r="F6" s="7">
        <v>305000</v>
      </c>
    </row>
    <row r="7" spans="1:6" ht="15">
      <c r="A7" t="s">
        <v>5</v>
      </c>
      <c r="B7" s="7">
        <v>2748</v>
      </c>
      <c r="C7" s="7">
        <v>3527</v>
      </c>
      <c r="D7" s="35">
        <v>31.95</v>
      </c>
      <c r="E7" s="35">
        <v>41.21</v>
      </c>
      <c r="F7" s="7">
        <v>319500</v>
      </c>
    </row>
    <row r="8" spans="1:6" ht="15">
      <c r="A8" t="s">
        <v>31</v>
      </c>
      <c r="B8" s="7">
        <v>3135</v>
      </c>
      <c r="C8" s="7">
        <v>4023</v>
      </c>
      <c r="D8" s="35">
        <v>36.45</v>
      </c>
      <c r="E8" s="35">
        <v>46.94</v>
      </c>
      <c r="F8" s="7">
        <v>364500</v>
      </c>
    </row>
    <row r="9" spans="1:6" ht="15">
      <c r="A9" t="s">
        <v>6</v>
      </c>
      <c r="B9" s="7">
        <v>3218</v>
      </c>
      <c r="C9" s="7">
        <v>4126</v>
      </c>
      <c r="D9" s="35">
        <v>37.42</v>
      </c>
      <c r="E9" s="35">
        <v>50.98</v>
      </c>
      <c r="F9" s="7">
        <v>374200</v>
      </c>
    </row>
    <row r="10" spans="1:6" ht="15">
      <c r="A10" t="s">
        <v>7</v>
      </c>
      <c r="B10" s="7">
        <v>4765</v>
      </c>
      <c r="C10" s="7">
        <v>5928</v>
      </c>
      <c r="D10" s="36"/>
      <c r="E10" s="35">
        <v>59.02</v>
      </c>
      <c r="F10" s="7">
        <v>476500</v>
      </c>
    </row>
    <row r="11" spans="1:6" ht="15">
      <c r="A11" t="s">
        <v>8</v>
      </c>
      <c r="B11" s="7">
        <v>4765</v>
      </c>
      <c r="C11" s="7">
        <v>5933</v>
      </c>
      <c r="D11" s="36"/>
      <c r="E11" s="35">
        <v>59.97</v>
      </c>
      <c r="F11" s="7">
        <v>476500</v>
      </c>
    </row>
    <row r="13" ht="15">
      <c r="F13" s="7"/>
    </row>
  </sheetData>
  <sheetProtection/>
  <printOptions horizontalCentered="1"/>
  <pageMargins left="0.7" right="0.7" top="0.75" bottom="0.75" header="0.5" footer="0.3"/>
  <pageSetup horizontalDpi="600" verticalDpi="600" orientation="portrait" r:id="rId2"/>
  <headerFooter alignWithMargins="0">
    <oddHeader>&amp;C&amp;A</oddHeader>
    <oddFooter>&amp;LTexas Education Agency&amp;RApril 22, 2010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">
      <selection activeCell="H31" sqref="H31"/>
    </sheetView>
  </sheetViews>
  <sheetFormatPr defaultColWidth="9.140625" defaultRowHeight="15"/>
  <cols>
    <col min="1" max="1" width="21.00390625" style="0" bestFit="1" customWidth="1"/>
    <col min="2" max="2" width="56.28125" style="0" customWidth="1"/>
    <col min="3" max="3" width="31.7109375" style="0" customWidth="1"/>
    <col min="4" max="4" width="12.421875" style="0" bestFit="1" customWidth="1"/>
    <col min="5" max="5" width="56.7109375" style="0" bestFit="1" customWidth="1"/>
  </cols>
  <sheetData>
    <row r="1" spans="1:4" ht="15" hidden="1">
      <c r="A1" s="30" t="s">
        <v>97</v>
      </c>
      <c r="B1" s="31" t="s">
        <v>101</v>
      </c>
      <c r="C1" s="30" t="s">
        <v>102</v>
      </c>
      <c r="D1" s="30" t="s">
        <v>103</v>
      </c>
    </row>
    <row r="2" spans="1:4" ht="15">
      <c r="A2" s="33"/>
      <c r="B2" s="34" t="s">
        <v>25</v>
      </c>
      <c r="C2" s="33"/>
      <c r="D2" s="33"/>
    </row>
    <row r="3" spans="1:2" ht="15">
      <c r="A3" s="13" t="s">
        <v>32</v>
      </c>
      <c r="B3" s="15">
        <v>42.102</v>
      </c>
    </row>
    <row r="4" spans="1:2" ht="45">
      <c r="A4" s="14" t="s">
        <v>26</v>
      </c>
      <c r="B4" s="17" t="s">
        <v>67</v>
      </c>
    </row>
    <row r="5" spans="1:2" ht="15">
      <c r="A5" s="14" t="s">
        <v>27</v>
      </c>
      <c r="B5" s="26" t="s">
        <v>81</v>
      </c>
    </row>
    <row r="6" spans="1:5" ht="15">
      <c r="A6" s="13" t="s">
        <v>48</v>
      </c>
      <c r="B6" s="27">
        <v>331</v>
      </c>
      <c r="E6" s="4"/>
    </row>
    <row r="7" spans="1:5" ht="15">
      <c r="A7" s="14" t="s">
        <v>49</v>
      </c>
      <c r="B7" s="21">
        <v>1453964712</v>
      </c>
      <c r="E7" s="4"/>
    </row>
    <row r="8" spans="1:2" ht="15">
      <c r="A8" s="14"/>
      <c r="B8" s="21"/>
    </row>
    <row r="9" spans="1:4" ht="15">
      <c r="A9" s="33"/>
      <c r="B9" s="34" t="s">
        <v>69</v>
      </c>
      <c r="C9" s="33"/>
      <c r="D9" s="33"/>
    </row>
    <row r="10" spans="1:2" ht="15">
      <c r="A10" s="13" t="s">
        <v>32</v>
      </c>
      <c r="B10" s="15">
        <v>42.103</v>
      </c>
    </row>
    <row r="11" spans="1:2" ht="30">
      <c r="A11" s="14" t="s">
        <v>26</v>
      </c>
      <c r="B11" s="17" t="s">
        <v>68</v>
      </c>
    </row>
    <row r="12" spans="1:2" ht="15">
      <c r="A12" s="14" t="s">
        <v>27</v>
      </c>
      <c r="B12" s="26">
        <v>1984</v>
      </c>
    </row>
    <row r="13" spans="1:2" ht="15">
      <c r="A13" s="14" t="s">
        <v>48</v>
      </c>
      <c r="B13" s="21">
        <f>B14/979898</f>
        <v>900.3422570512441</v>
      </c>
    </row>
    <row r="14" spans="1:2" ht="15">
      <c r="A14" s="14" t="s">
        <v>49</v>
      </c>
      <c r="B14" s="21">
        <v>882243577</v>
      </c>
    </row>
    <row r="15" spans="1:2" ht="15">
      <c r="A15" s="14" t="s">
        <v>94</v>
      </c>
      <c r="B15" s="26" t="s">
        <v>98</v>
      </c>
    </row>
    <row r="16" spans="1:3" ht="15">
      <c r="A16" s="14" t="s">
        <v>28</v>
      </c>
      <c r="B16" s="29" t="s">
        <v>22</v>
      </c>
      <c r="C16" s="18" t="s">
        <v>21</v>
      </c>
    </row>
    <row r="17" spans="2:3" ht="15">
      <c r="B17" t="s">
        <v>72</v>
      </c>
      <c r="C17" s="3" t="s">
        <v>74</v>
      </c>
    </row>
    <row r="18" spans="2:3" ht="15">
      <c r="B18" t="s">
        <v>80</v>
      </c>
      <c r="C18" s="3" t="s">
        <v>75</v>
      </c>
    </row>
    <row r="19" spans="2:3" ht="15">
      <c r="B19" t="s">
        <v>73</v>
      </c>
      <c r="C19" s="3" t="s">
        <v>76</v>
      </c>
    </row>
    <row r="20" ht="15">
      <c r="C20" s="3"/>
    </row>
    <row r="21" spans="1:4" ht="15">
      <c r="A21" s="33"/>
      <c r="B21" s="34" t="s">
        <v>70</v>
      </c>
      <c r="C21" s="33"/>
      <c r="D21" s="33"/>
    </row>
    <row r="22" spans="1:2" ht="15">
      <c r="A22" s="13" t="s">
        <v>32</v>
      </c>
      <c r="B22" s="15">
        <v>42.105</v>
      </c>
    </row>
    <row r="23" spans="1:2" ht="30">
      <c r="A23" s="14" t="s">
        <v>26</v>
      </c>
      <c r="B23" s="17" t="s">
        <v>71</v>
      </c>
    </row>
    <row r="24" spans="1:2" ht="15">
      <c r="A24" s="14" t="s">
        <v>27</v>
      </c>
      <c r="B24" s="26">
        <v>1984</v>
      </c>
    </row>
    <row r="25" spans="1:2" ht="15">
      <c r="A25" s="28" t="s">
        <v>48</v>
      </c>
      <c r="B25" s="22">
        <f>B26/6534</f>
        <v>2412.668809305173</v>
      </c>
    </row>
    <row r="26" spans="1:2" ht="15">
      <c r="A26" s="14" t="s">
        <v>49</v>
      </c>
      <c r="B26" s="21">
        <v>15764378</v>
      </c>
    </row>
    <row r="27" spans="1:2" ht="15">
      <c r="A27" s="14" t="s">
        <v>94</v>
      </c>
      <c r="B27" s="26" t="s">
        <v>99</v>
      </c>
    </row>
    <row r="28" spans="1:4" ht="15">
      <c r="A28" s="14" t="s">
        <v>28</v>
      </c>
      <c r="B28" s="18" t="s">
        <v>22</v>
      </c>
      <c r="C28" s="19" t="s">
        <v>23</v>
      </c>
      <c r="D28" s="20" t="s">
        <v>24</v>
      </c>
    </row>
    <row r="29" spans="2:4" ht="15">
      <c r="B29" s="16" t="s">
        <v>77</v>
      </c>
      <c r="C29" s="15">
        <v>90</v>
      </c>
      <c r="D29" s="15">
        <v>130</v>
      </c>
    </row>
    <row r="30" spans="2:4" ht="15">
      <c r="B30" s="16" t="s">
        <v>78</v>
      </c>
      <c r="C30" s="15">
        <v>50</v>
      </c>
      <c r="D30" s="15">
        <v>75</v>
      </c>
    </row>
    <row r="31" spans="2:4" ht="15">
      <c r="B31" s="16" t="s">
        <v>79</v>
      </c>
      <c r="C31" s="15">
        <v>40</v>
      </c>
      <c r="D31" s="15">
        <v>60</v>
      </c>
    </row>
  </sheetData>
  <sheetProtection/>
  <printOptions gridLines="1" horizontalCentered="1"/>
  <pageMargins left="0.25" right="0.25" top="0.75" bottom="0.75" header="0.5" footer="0.3"/>
  <pageSetup horizontalDpi="600" verticalDpi="600" orientation="landscape" r:id="rId2"/>
  <headerFooter alignWithMargins="0">
    <oddHeader>&amp;C&amp;A
</oddHeader>
    <oddFooter>&amp;LTexas Education Agency&amp;RApril 22, 2010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18.8515625" style="0" customWidth="1"/>
    <col min="3" max="3" width="19.421875" style="0" customWidth="1"/>
    <col min="4" max="4" width="19.8515625" style="0" customWidth="1"/>
    <col min="5" max="5" width="18.57421875" style="0" customWidth="1"/>
    <col min="6" max="6" width="17.00390625" style="0" customWidth="1"/>
    <col min="7" max="7" width="16.28125" style="0" customWidth="1"/>
  </cols>
  <sheetData>
    <row r="1" spans="1:7" ht="60">
      <c r="A1" t="s">
        <v>100</v>
      </c>
      <c r="B1" s="5" t="s">
        <v>35</v>
      </c>
      <c r="C1" s="5" t="s">
        <v>34</v>
      </c>
      <c r="D1" s="5" t="s">
        <v>33</v>
      </c>
      <c r="E1" s="5" t="s">
        <v>46</v>
      </c>
      <c r="F1" s="5" t="s">
        <v>45</v>
      </c>
      <c r="G1" s="5" t="s">
        <v>55</v>
      </c>
    </row>
    <row r="2" spans="1:7" ht="15">
      <c r="A2" s="13" t="s">
        <v>32</v>
      </c>
      <c r="B2" s="8">
        <v>42.151</v>
      </c>
      <c r="C2" s="8">
        <v>42.152</v>
      </c>
      <c r="D2" s="8">
        <v>42.153</v>
      </c>
      <c r="E2" s="8">
        <v>42.154</v>
      </c>
      <c r="F2" s="8">
        <v>42.156</v>
      </c>
      <c r="G2" s="8">
        <v>42.157</v>
      </c>
    </row>
    <row r="3" spans="1:11" ht="120">
      <c r="A3" s="14" t="s">
        <v>26</v>
      </c>
      <c r="B3" s="17" t="s">
        <v>39</v>
      </c>
      <c r="C3" s="17" t="s">
        <v>38</v>
      </c>
      <c r="D3" s="17" t="s">
        <v>37</v>
      </c>
      <c r="E3" s="17" t="s">
        <v>36</v>
      </c>
      <c r="F3" s="17" t="s">
        <v>47</v>
      </c>
      <c r="G3" s="17" t="s">
        <v>56</v>
      </c>
      <c r="H3" s="1"/>
      <c r="I3" s="1"/>
      <c r="J3" s="1"/>
      <c r="K3" s="1"/>
    </row>
    <row r="4" spans="1:11" ht="15">
      <c r="A4" s="14" t="s">
        <v>27</v>
      </c>
      <c r="B4" s="2">
        <v>1984</v>
      </c>
      <c r="C4" s="2">
        <v>1984</v>
      </c>
      <c r="D4" s="2">
        <v>1984</v>
      </c>
      <c r="E4" s="2">
        <v>1984</v>
      </c>
      <c r="F4" s="2">
        <v>1984</v>
      </c>
      <c r="G4" s="2">
        <v>1997</v>
      </c>
      <c r="H4" s="1"/>
      <c r="I4" s="1"/>
      <c r="J4" s="1"/>
      <c r="K4" s="1"/>
    </row>
    <row r="5" spans="1:11" ht="15">
      <c r="A5" s="13" t="s">
        <v>40</v>
      </c>
      <c r="B5" s="25" t="s">
        <v>41</v>
      </c>
      <c r="C5" s="2" t="s">
        <v>95</v>
      </c>
      <c r="D5" s="15">
        <v>0.1</v>
      </c>
      <c r="E5" s="15">
        <v>1.35</v>
      </c>
      <c r="F5" s="15">
        <v>0.12</v>
      </c>
      <c r="G5" s="15">
        <v>0.1</v>
      </c>
      <c r="H5" s="1"/>
      <c r="I5" s="1"/>
      <c r="J5" s="1"/>
      <c r="K5" s="1"/>
    </row>
    <row r="6" spans="1:11" ht="15">
      <c r="A6" s="13" t="s">
        <v>111</v>
      </c>
      <c r="B6" s="37">
        <v>244394.53</v>
      </c>
      <c r="C6" s="37">
        <v>2753988</v>
      </c>
      <c r="D6" s="37">
        <v>687719</v>
      </c>
      <c r="E6" s="37">
        <v>336559</v>
      </c>
      <c r="F6" s="37">
        <v>218340</v>
      </c>
      <c r="G6" s="38">
        <v>456.76</v>
      </c>
      <c r="H6" s="1"/>
      <c r="I6" s="1"/>
      <c r="J6" s="1"/>
      <c r="K6" s="1"/>
    </row>
    <row r="7" spans="1:11" ht="15">
      <c r="A7" s="13" t="s">
        <v>91</v>
      </c>
      <c r="B7" s="23">
        <v>7735.29598637089</v>
      </c>
      <c r="C7" s="23">
        <v>968.3507233873205</v>
      </c>
      <c r="D7" s="23">
        <v>489.34931999842956</v>
      </c>
      <c r="E7" s="23">
        <v>908.0372475554063</v>
      </c>
      <c r="F7" s="23">
        <v>575.2294403224329</v>
      </c>
      <c r="G7" s="24">
        <v>320.39878710920397</v>
      </c>
      <c r="H7" s="1"/>
      <c r="I7" s="1"/>
      <c r="J7" s="1"/>
      <c r="K7" s="1"/>
    </row>
    <row r="8" spans="1:11" ht="15">
      <c r="A8" s="13" t="s">
        <v>92</v>
      </c>
      <c r="B8" s="23">
        <v>1831.5540613777239</v>
      </c>
      <c r="C8" s="23">
        <v>205.22908560240637</v>
      </c>
      <c r="D8" s="23">
        <v>87.48016122864135</v>
      </c>
      <c r="E8" s="23">
        <v>193.8863854480196</v>
      </c>
      <c r="F8" s="23">
        <v>131.0338279747184</v>
      </c>
      <c r="G8" s="24">
        <v>56.54096243103601</v>
      </c>
      <c r="H8" s="1"/>
      <c r="I8" s="1"/>
      <c r="J8" s="1"/>
      <c r="K8" s="1"/>
    </row>
    <row r="9" spans="1:11" ht="15">
      <c r="A9" s="13" t="s">
        <v>93</v>
      </c>
      <c r="B9" s="23">
        <v>9566.850047748614</v>
      </c>
      <c r="C9" s="23">
        <v>1173.5798089897269</v>
      </c>
      <c r="D9" s="23">
        <v>576.8294812270709</v>
      </c>
      <c r="E9" s="23">
        <v>1101.923633003426</v>
      </c>
      <c r="F9" s="23">
        <v>706.2632682971513</v>
      </c>
      <c r="G9" s="24">
        <v>376.93974954024</v>
      </c>
      <c r="H9" s="1"/>
      <c r="I9" s="1"/>
      <c r="J9" s="1"/>
      <c r="K9" s="1"/>
    </row>
    <row r="10" spans="1:11" ht="15">
      <c r="A10" s="14" t="s">
        <v>49</v>
      </c>
      <c r="B10" s="23">
        <v>2338085821</v>
      </c>
      <c r="C10" s="23">
        <v>3232024711</v>
      </c>
      <c r="D10" s="23">
        <v>396696594</v>
      </c>
      <c r="E10" s="23">
        <v>370862316</v>
      </c>
      <c r="F10" s="23">
        <v>154205522</v>
      </c>
      <c r="G10" s="23">
        <v>172171</v>
      </c>
      <c r="H10" s="1"/>
      <c r="I10" s="1"/>
      <c r="J10" s="1"/>
      <c r="K10" s="1"/>
    </row>
    <row r="11" spans="1:11" ht="135">
      <c r="A11" s="14" t="s">
        <v>28</v>
      </c>
      <c r="B11" s="17" t="s">
        <v>112</v>
      </c>
      <c r="C11" s="17" t="s">
        <v>29</v>
      </c>
      <c r="D11" s="17" t="s">
        <v>44</v>
      </c>
      <c r="E11" s="17" t="s">
        <v>42</v>
      </c>
      <c r="F11" s="17" t="s">
        <v>57</v>
      </c>
      <c r="G11" s="17" t="s">
        <v>58</v>
      </c>
      <c r="H11" s="1"/>
      <c r="I11" s="1"/>
      <c r="J11" s="1"/>
      <c r="K11" s="1"/>
    </row>
    <row r="12" spans="2:11" ht="75">
      <c r="B12" s="1"/>
      <c r="C12" s="17" t="s">
        <v>30</v>
      </c>
      <c r="D12" s="17"/>
      <c r="E12" s="17" t="s">
        <v>43</v>
      </c>
      <c r="F12" s="1"/>
      <c r="G12" s="1"/>
      <c r="H12" s="1"/>
      <c r="I12" s="1"/>
      <c r="J12" s="1"/>
      <c r="K12" s="1"/>
    </row>
    <row r="13" spans="1:11" ht="1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5">
      <c r="B16" s="1"/>
      <c r="C16" s="1"/>
      <c r="D16" s="1"/>
      <c r="E16" s="1"/>
      <c r="F16" s="1"/>
      <c r="G16" s="1"/>
      <c r="H16" s="1"/>
      <c r="I16" s="1"/>
      <c r="J16" s="1"/>
      <c r="K16" s="1"/>
    </row>
    <row r="18" ht="15">
      <c r="A18" s="6"/>
    </row>
  </sheetData>
  <sheetProtection/>
  <printOptions gridLines="1" horizontalCentered="1"/>
  <pageMargins left="0.25" right="0.25" top="0.75" bottom="0.75" header="0.5" footer="0.3"/>
  <pageSetup horizontalDpi="600" verticalDpi="600" orientation="landscape" r:id="rId2"/>
  <headerFooter alignWithMargins="0">
    <oddHeader>&amp;C&amp;A</oddHeader>
    <oddFooter>&amp;LTexas Education Agency &amp;RApril 22, 2010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1.00390625" style="0" customWidth="1"/>
  </cols>
  <sheetData>
    <row r="1" spans="1:2" ht="15">
      <c r="A1" t="s">
        <v>104</v>
      </c>
      <c r="B1" t="s">
        <v>105</v>
      </c>
    </row>
    <row r="3" spans="1:2" ht="15">
      <c r="A3" t="s">
        <v>9</v>
      </c>
      <c r="B3">
        <v>5</v>
      </c>
    </row>
    <row r="4" spans="1:2" ht="15">
      <c r="A4" t="s">
        <v>10</v>
      </c>
      <c r="B4">
        <v>3</v>
      </c>
    </row>
    <row r="5" spans="1:2" ht="15">
      <c r="A5" t="s">
        <v>11</v>
      </c>
      <c r="B5">
        <v>5</v>
      </c>
    </row>
    <row r="6" spans="1:2" ht="15">
      <c r="A6" t="s">
        <v>12</v>
      </c>
      <c r="B6">
        <v>3</v>
      </c>
    </row>
    <row r="7" spans="1:2" ht="15">
      <c r="A7" t="s">
        <v>13</v>
      </c>
      <c r="B7">
        <v>3</v>
      </c>
    </row>
    <row r="8" spans="1:2" ht="15">
      <c r="A8" t="s">
        <v>14</v>
      </c>
      <c r="B8">
        <v>3</v>
      </c>
    </row>
    <row r="9" spans="1:2" ht="15">
      <c r="A9" t="s">
        <v>15</v>
      </c>
      <c r="B9">
        <v>3</v>
      </c>
    </row>
    <row r="10" spans="1:2" ht="15">
      <c r="A10" t="s">
        <v>16</v>
      </c>
      <c r="B10">
        <v>2.7</v>
      </c>
    </row>
    <row r="11" spans="1:2" ht="15">
      <c r="A11" t="s">
        <v>17</v>
      </c>
      <c r="B11">
        <v>1.7</v>
      </c>
    </row>
    <row r="12" spans="1:2" ht="15">
      <c r="A12" t="s">
        <v>18</v>
      </c>
      <c r="B12">
        <v>2.3</v>
      </c>
    </row>
    <row r="13" spans="1:2" ht="15">
      <c r="A13" t="s">
        <v>19</v>
      </c>
      <c r="B13">
        <v>2.8</v>
      </c>
    </row>
    <row r="14" spans="1:2" ht="15">
      <c r="A14" t="s">
        <v>20</v>
      </c>
      <c r="B14">
        <v>1.1</v>
      </c>
    </row>
  </sheetData>
  <sheetProtection/>
  <printOptions horizontalCentered="1"/>
  <pageMargins left="0.7" right="0.7" top="1.75" bottom="0.75" header="1" footer="0.3"/>
  <pageSetup horizontalDpi="600" verticalDpi="600" orientation="portrait" r:id="rId2"/>
  <headerFooter alignWithMargins="0">
    <oddHeader>&amp;CSpecial Education Weights
by Instructional Setting
</oddHeader>
    <oddFooter>&amp;LTexas Education Agency&amp;RApril 22, 2010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2" width="20.8515625" style="0" customWidth="1"/>
    <col min="3" max="3" width="21.8515625" style="0" customWidth="1"/>
    <col min="4" max="4" width="19.7109375" style="0" customWidth="1"/>
    <col min="5" max="5" width="26.00390625" style="0" customWidth="1"/>
  </cols>
  <sheetData>
    <row r="1" spans="1:5" ht="30">
      <c r="A1" t="s">
        <v>100</v>
      </c>
      <c r="B1" s="5" t="s">
        <v>50</v>
      </c>
      <c r="C1" s="5" t="s">
        <v>59</v>
      </c>
      <c r="D1" s="5" t="s">
        <v>64</v>
      </c>
      <c r="E1" s="5" t="s">
        <v>65</v>
      </c>
    </row>
    <row r="2" spans="1:6" ht="15">
      <c r="A2" s="13" t="s">
        <v>32</v>
      </c>
      <c r="B2" s="11">
        <v>42.155</v>
      </c>
      <c r="C2" s="12">
        <v>42.158</v>
      </c>
      <c r="D2" s="12" t="s">
        <v>66</v>
      </c>
      <c r="E2" s="12">
        <v>42.159</v>
      </c>
      <c r="F2" s="10"/>
    </row>
    <row r="3" spans="1:6" ht="45">
      <c r="A3" s="14" t="s">
        <v>26</v>
      </c>
      <c r="B3" s="17" t="s">
        <v>51</v>
      </c>
      <c r="C3" s="17" t="s">
        <v>60</v>
      </c>
      <c r="D3" s="1" t="s">
        <v>82</v>
      </c>
      <c r="E3" s="1" t="s">
        <v>83</v>
      </c>
      <c r="F3" s="1"/>
    </row>
    <row r="4" spans="1:6" ht="15">
      <c r="A4" s="14" t="s">
        <v>27</v>
      </c>
      <c r="B4" s="2" t="s">
        <v>52</v>
      </c>
      <c r="C4" s="2">
        <v>1999</v>
      </c>
      <c r="D4" s="2">
        <v>2006</v>
      </c>
      <c r="E4" s="2">
        <v>2009</v>
      </c>
      <c r="F4" s="1"/>
    </row>
    <row r="5" spans="1:6" ht="30">
      <c r="A5" s="13" t="s">
        <v>61</v>
      </c>
      <c r="B5" s="2" t="s">
        <v>54</v>
      </c>
      <c r="C5" s="2" t="s">
        <v>62</v>
      </c>
      <c r="D5" s="2" t="s">
        <v>87</v>
      </c>
      <c r="E5" s="2" t="s">
        <v>84</v>
      </c>
      <c r="F5" s="1"/>
    </row>
    <row r="6" spans="1:6" ht="30">
      <c r="A6" s="13" t="s">
        <v>48</v>
      </c>
      <c r="B6" s="1" t="s">
        <v>96</v>
      </c>
      <c r="C6" s="1" t="s">
        <v>88</v>
      </c>
      <c r="D6" s="1" t="s">
        <v>86</v>
      </c>
      <c r="E6" s="1" t="s">
        <v>85</v>
      </c>
      <c r="F6" s="1"/>
    </row>
    <row r="7" spans="1:7" ht="15">
      <c r="A7" s="14" t="s">
        <v>49</v>
      </c>
      <c r="B7" s="32">
        <v>329379541</v>
      </c>
      <c r="C7" s="32">
        <v>26000000</v>
      </c>
      <c r="D7" s="32">
        <v>335873992</v>
      </c>
      <c r="E7" s="32">
        <v>8482680</v>
      </c>
      <c r="F7" s="9"/>
      <c r="G7" s="9"/>
    </row>
    <row r="8" spans="1:6" ht="60">
      <c r="A8" s="14" t="s">
        <v>28</v>
      </c>
      <c r="B8" s="17" t="s">
        <v>53</v>
      </c>
      <c r="C8" s="17" t="s">
        <v>63</v>
      </c>
      <c r="D8" s="17" t="s">
        <v>89</v>
      </c>
      <c r="E8" s="17" t="s">
        <v>90</v>
      </c>
      <c r="F8" s="1"/>
    </row>
    <row r="9" spans="2:6" ht="15">
      <c r="B9" s="1"/>
      <c r="C9" s="1"/>
      <c r="D9" s="1"/>
      <c r="E9" s="1"/>
      <c r="F9" s="1"/>
    </row>
    <row r="10" spans="1:6" ht="15">
      <c r="A10" s="6"/>
      <c r="B10" s="1"/>
      <c r="C10" s="1"/>
      <c r="D10" s="1"/>
      <c r="E10" s="1"/>
      <c r="F10" s="1"/>
    </row>
    <row r="11" spans="2:6" ht="15">
      <c r="B11" s="1"/>
      <c r="C11" s="1"/>
      <c r="D11" s="1"/>
      <c r="E11" s="1"/>
      <c r="F11" s="1"/>
    </row>
    <row r="12" spans="2:6" ht="15">
      <c r="B12" s="1"/>
      <c r="C12" s="1"/>
      <c r="D12" s="1"/>
      <c r="E12" s="1"/>
      <c r="F12" s="1"/>
    </row>
    <row r="13" spans="2:6" ht="15">
      <c r="B13" s="1"/>
      <c r="C13" s="1"/>
      <c r="D13" s="1"/>
      <c r="E13" s="1"/>
      <c r="F13" s="1"/>
    </row>
    <row r="15" ht="15">
      <c r="A15" s="6"/>
    </row>
  </sheetData>
  <sheetProtection/>
  <printOptions gridLines="1" horizontalCentered="1"/>
  <pageMargins left="0.7" right="0.7" top="0.75" bottom="0.75" header="0.5" footer="0.3"/>
  <pageSetup horizontalDpi="600" verticalDpi="600" orientation="landscape" r:id="rId2"/>
  <headerFooter alignWithMargins="0">
    <oddHeader>&amp;C&amp;A</oddHeader>
    <oddFooter>&amp;LTexas Education Agency&amp;RApril 22, 2010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Education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ldawnfis</dc:creator>
  <cp:keywords/>
  <dc:description/>
  <cp:lastModifiedBy>rcaudill</cp:lastModifiedBy>
  <cp:lastPrinted>2010-04-26T16:15:25Z</cp:lastPrinted>
  <dcterms:created xsi:type="dcterms:W3CDTF">2010-04-14T16:57:25Z</dcterms:created>
  <dcterms:modified xsi:type="dcterms:W3CDTF">2010-04-26T16:15:42Z</dcterms:modified>
  <cp:category/>
  <cp:version/>
  <cp:contentType/>
  <cp:contentStatus/>
</cp:coreProperties>
</file>