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45" windowWidth="19320" windowHeight="6795"/>
  </bookViews>
  <sheets>
    <sheet name="CALC" sheetId="1" r:id="rId1"/>
    <sheet name="LEA " sheetId="2" r:id="rId2"/>
    <sheet name="DATA" sheetId="6" r:id="rId3"/>
    <sheet name="Sheet1" sheetId="4" r:id="rId4"/>
    <sheet name="line5" sheetId="7" r:id="rId5"/>
  </sheets>
  <externalReferences>
    <externalReference r:id="rId6"/>
    <externalReference r:id="rId7"/>
  </externalReferences>
  <definedNames>
    <definedName name="_xlnm.Print_Titles" localSheetId="2">DATA!$1:$1</definedName>
    <definedName name="_xlnm.Print_Titles" localSheetId="4">line5!$1:$1</definedName>
  </definedNames>
  <calcPr calcId="125725"/>
</workbook>
</file>

<file path=xl/calcChain.xml><?xml version="1.0" encoding="utf-8"?>
<calcChain xmlns="http://schemas.openxmlformats.org/spreadsheetml/2006/main">
  <c r="B4" i="1"/>
  <c r="F14" l="1"/>
  <c r="F13"/>
  <c r="F12"/>
  <c r="F10"/>
  <c r="F8"/>
  <c r="F7"/>
  <c r="F6"/>
  <c r="F16" l="1"/>
  <c r="I1030" i="4"/>
  <c r="H1030"/>
  <c r="G1030"/>
  <c r="F1030"/>
  <c r="E1030"/>
  <c r="D1030"/>
  <c r="C1030"/>
  <c r="I1029"/>
  <c r="H1029"/>
  <c r="G1029"/>
  <c r="F1029"/>
  <c r="E1029"/>
  <c r="D1029"/>
  <c r="C1029"/>
  <c r="I1028"/>
  <c r="H1028"/>
  <c r="G1028"/>
  <c r="F1028"/>
  <c r="E1028"/>
  <c r="D1028"/>
  <c r="C1028"/>
  <c r="I1027"/>
  <c r="H1027"/>
  <c r="G1027"/>
  <c r="F1027"/>
  <c r="E1027"/>
  <c r="D1027"/>
  <c r="C1027"/>
  <c r="I1026"/>
  <c r="H1026"/>
  <c r="G1026"/>
  <c r="F1026"/>
  <c r="E1026"/>
  <c r="D1026"/>
  <c r="C1026"/>
  <c r="I1025"/>
  <c r="H1025"/>
  <c r="G1025"/>
  <c r="F1025"/>
  <c r="E1025"/>
  <c r="D1025"/>
  <c r="C1025"/>
  <c r="I1024"/>
  <c r="H1024"/>
  <c r="G1024"/>
  <c r="F1024"/>
  <c r="E1024"/>
  <c r="D1024"/>
  <c r="C1024"/>
  <c r="I1023"/>
  <c r="H1023"/>
  <c r="G1023"/>
  <c r="F1023"/>
  <c r="E1023"/>
  <c r="D1023"/>
  <c r="C1023"/>
  <c r="I1022"/>
  <c r="H1022"/>
  <c r="G1022"/>
  <c r="F1022"/>
  <c r="E1022"/>
  <c r="D1022"/>
  <c r="C1022"/>
  <c r="I1021"/>
  <c r="H1021"/>
  <c r="G1021"/>
  <c r="F1021"/>
  <c r="E1021"/>
  <c r="D1021"/>
  <c r="C1021"/>
  <c r="I1020"/>
  <c r="H1020"/>
  <c r="G1020"/>
  <c r="F1020"/>
  <c r="E1020"/>
  <c r="D1020"/>
  <c r="C1020"/>
  <c r="I1019"/>
  <c r="H1019"/>
  <c r="G1019"/>
  <c r="F1019"/>
  <c r="E1019"/>
  <c r="D1019"/>
  <c r="C1019"/>
  <c r="I1018"/>
  <c r="H1018"/>
  <c r="G1018"/>
  <c r="F1018"/>
  <c r="E1018"/>
  <c r="D1018"/>
  <c r="C1018"/>
  <c r="I1017"/>
  <c r="H1017"/>
  <c r="G1017"/>
  <c r="F1017"/>
  <c r="E1017"/>
  <c r="D1017"/>
  <c r="C1017"/>
  <c r="I1016"/>
  <c r="H1016"/>
  <c r="G1016"/>
  <c r="F1016"/>
  <c r="E1016"/>
  <c r="D1016"/>
  <c r="C1016"/>
  <c r="I1015"/>
  <c r="H1015"/>
  <c r="G1015"/>
  <c r="F1015"/>
  <c r="E1015"/>
  <c r="D1015"/>
  <c r="C1015"/>
  <c r="I1014"/>
  <c r="H1014"/>
  <c r="G1014"/>
  <c r="F1014"/>
  <c r="E1014"/>
  <c r="D1014"/>
  <c r="C1014"/>
  <c r="I1013"/>
  <c r="H1013"/>
  <c r="G1013"/>
  <c r="F1013"/>
  <c r="E1013"/>
  <c r="D1013"/>
  <c r="C1013"/>
  <c r="I1012"/>
  <c r="H1012"/>
  <c r="G1012"/>
  <c r="F1012"/>
  <c r="E1012"/>
  <c r="D1012"/>
  <c r="C1012"/>
  <c r="I1011"/>
  <c r="H1011"/>
  <c r="G1011"/>
  <c r="F1011"/>
  <c r="E1011"/>
  <c r="D1011"/>
  <c r="C1011"/>
  <c r="I1010"/>
  <c r="H1010"/>
  <c r="G1010"/>
  <c r="F1010"/>
  <c r="E1010"/>
  <c r="D1010"/>
  <c r="C1010"/>
  <c r="I1009"/>
  <c r="H1009"/>
  <c r="G1009"/>
  <c r="F1009"/>
  <c r="E1009"/>
  <c r="D1009"/>
  <c r="C1009"/>
  <c r="I1008"/>
  <c r="H1008"/>
  <c r="G1008"/>
  <c r="F1008"/>
  <c r="E1008"/>
  <c r="D1008"/>
  <c r="C1008"/>
  <c r="I1007"/>
  <c r="H1007"/>
  <c r="G1007"/>
  <c r="F1007"/>
  <c r="E1007"/>
  <c r="D1007"/>
  <c r="C1007"/>
  <c r="I1006"/>
  <c r="H1006"/>
  <c r="G1006"/>
  <c r="F1006"/>
  <c r="E1006"/>
  <c r="D1006"/>
  <c r="C1006"/>
  <c r="I1005"/>
  <c r="H1005"/>
  <c r="G1005"/>
  <c r="F1005"/>
  <c r="E1005"/>
  <c r="D1005"/>
  <c r="C1005"/>
  <c r="I1004"/>
  <c r="H1004"/>
  <c r="G1004"/>
  <c r="F1004"/>
  <c r="E1004"/>
  <c r="D1004"/>
  <c r="C1004"/>
  <c r="I1003"/>
  <c r="H1003"/>
  <c r="G1003"/>
  <c r="F1003"/>
  <c r="E1003"/>
  <c r="D1003"/>
  <c r="C1003"/>
  <c r="I1002"/>
  <c r="H1002"/>
  <c r="G1002"/>
  <c r="F1002"/>
  <c r="E1002"/>
  <c r="D1002"/>
  <c r="C1002"/>
  <c r="I1001"/>
  <c r="H1001"/>
  <c r="G1001"/>
  <c r="F1001"/>
  <c r="E1001"/>
  <c r="D1001"/>
  <c r="C1001"/>
  <c r="I1000"/>
  <c r="H1000"/>
  <c r="G1000"/>
  <c r="F1000"/>
  <c r="E1000"/>
  <c r="D1000"/>
  <c r="C1000"/>
  <c r="I999"/>
  <c r="H999"/>
  <c r="G999"/>
  <c r="F999"/>
  <c r="E999"/>
  <c r="D999"/>
  <c r="C999"/>
  <c r="I998"/>
  <c r="H998"/>
  <c r="G998"/>
  <c r="F998"/>
  <c r="E998"/>
  <c r="D998"/>
  <c r="C998"/>
  <c r="I997"/>
  <c r="H997"/>
  <c r="G997"/>
  <c r="F997"/>
  <c r="E997"/>
  <c r="D997"/>
  <c r="C997"/>
  <c r="I996"/>
  <c r="H996"/>
  <c r="G996"/>
  <c r="F996"/>
  <c r="E996"/>
  <c r="D996"/>
  <c r="C996"/>
  <c r="I995"/>
  <c r="H995"/>
  <c r="G995"/>
  <c r="F995"/>
  <c r="E995"/>
  <c r="D995"/>
  <c r="C995"/>
  <c r="I994"/>
  <c r="H994"/>
  <c r="G994"/>
  <c r="F994"/>
  <c r="E994"/>
  <c r="D994"/>
  <c r="C994"/>
  <c r="I993"/>
  <c r="H993"/>
  <c r="G993"/>
  <c r="F993"/>
  <c r="E993"/>
  <c r="D993"/>
  <c r="C993"/>
  <c r="I992"/>
  <c r="H992"/>
  <c r="G992"/>
  <c r="F992"/>
  <c r="E992"/>
  <c r="D992"/>
  <c r="C992"/>
  <c r="I991"/>
  <c r="H991"/>
  <c r="G991"/>
  <c r="F991"/>
  <c r="E991"/>
  <c r="D991"/>
  <c r="C991"/>
  <c r="I990"/>
  <c r="H990"/>
  <c r="G990"/>
  <c r="F990"/>
  <c r="E990"/>
  <c r="D990"/>
  <c r="C990"/>
  <c r="I989"/>
  <c r="H989"/>
  <c r="G989"/>
  <c r="F989"/>
  <c r="E989"/>
  <c r="D989"/>
  <c r="C989"/>
  <c r="I988"/>
  <c r="H988"/>
  <c r="G988"/>
  <c r="F988"/>
  <c r="E988"/>
  <c r="D988"/>
  <c r="C988"/>
  <c r="I987"/>
  <c r="H987"/>
  <c r="G987"/>
  <c r="F987"/>
  <c r="E987"/>
  <c r="D987"/>
  <c r="C987"/>
  <c r="I986"/>
  <c r="H986"/>
  <c r="G986"/>
  <c r="F986"/>
  <c r="E986"/>
  <c r="D986"/>
  <c r="C986"/>
  <c r="I985"/>
  <c r="H985"/>
  <c r="G985"/>
  <c r="F985"/>
  <c r="E985"/>
  <c r="D985"/>
  <c r="C985"/>
  <c r="I984"/>
  <c r="H984"/>
  <c r="G984"/>
  <c r="F984"/>
  <c r="E984"/>
  <c r="D984"/>
  <c r="C984"/>
  <c r="I983"/>
  <c r="H983"/>
  <c r="G983"/>
  <c r="F983"/>
  <c r="E983"/>
  <c r="D983"/>
  <c r="C983"/>
  <c r="I982"/>
  <c r="H982"/>
  <c r="G982"/>
  <c r="F982"/>
  <c r="E982"/>
  <c r="D982"/>
  <c r="C982"/>
  <c r="I981"/>
  <c r="H981"/>
  <c r="G981"/>
  <c r="F981"/>
  <c r="E981"/>
  <c r="D981"/>
  <c r="C981"/>
  <c r="I980"/>
  <c r="H980"/>
  <c r="G980"/>
  <c r="F980"/>
  <c r="E980"/>
  <c r="D980"/>
  <c r="C980"/>
  <c r="I979"/>
  <c r="H979"/>
  <c r="G979"/>
  <c r="F979"/>
  <c r="E979"/>
  <c r="D979"/>
  <c r="C979"/>
  <c r="I978"/>
  <c r="H978"/>
  <c r="G978"/>
  <c r="F978"/>
  <c r="E978"/>
  <c r="D978"/>
  <c r="C978"/>
  <c r="I977"/>
  <c r="H977"/>
  <c r="G977"/>
  <c r="F977"/>
  <c r="E977"/>
  <c r="D977"/>
  <c r="C977"/>
  <c r="I976"/>
  <c r="H976"/>
  <c r="G976"/>
  <c r="F976"/>
  <c r="E976"/>
  <c r="D976"/>
  <c r="C976"/>
  <c r="I975"/>
  <c r="H975"/>
  <c r="G975"/>
  <c r="F975"/>
  <c r="E975"/>
  <c r="D975"/>
  <c r="C975"/>
  <c r="I974"/>
  <c r="H974"/>
  <c r="G974"/>
  <c r="F974"/>
  <c r="E974"/>
  <c r="D974"/>
  <c r="C974"/>
  <c r="I973"/>
  <c r="H973"/>
  <c r="G973"/>
  <c r="F973"/>
  <c r="E973"/>
  <c r="D973"/>
  <c r="C973"/>
  <c r="I972"/>
  <c r="H972"/>
  <c r="G972"/>
  <c r="F972"/>
  <c r="E972"/>
  <c r="D972"/>
  <c r="C972"/>
  <c r="I971"/>
  <c r="H971"/>
  <c r="G971"/>
  <c r="F971"/>
  <c r="E971"/>
  <c r="D971"/>
  <c r="C971"/>
  <c r="I970"/>
  <c r="H970"/>
  <c r="G970"/>
  <c r="F970"/>
  <c r="E970"/>
  <c r="D970"/>
  <c r="C970"/>
  <c r="I969"/>
  <c r="H969"/>
  <c r="G969"/>
  <c r="F969"/>
  <c r="E969"/>
  <c r="D969"/>
  <c r="C969"/>
  <c r="I968"/>
  <c r="H968"/>
  <c r="G968"/>
  <c r="F968"/>
  <c r="E968"/>
  <c r="D968"/>
  <c r="C968"/>
  <c r="I967"/>
  <c r="H967"/>
  <c r="G967"/>
  <c r="F967"/>
  <c r="E967"/>
  <c r="D967"/>
  <c r="C967"/>
  <c r="I966"/>
  <c r="H966"/>
  <c r="G966"/>
  <c r="F966"/>
  <c r="E966"/>
  <c r="D966"/>
  <c r="C966"/>
  <c r="I965"/>
  <c r="H965"/>
  <c r="G965"/>
  <c r="F965"/>
  <c r="E965"/>
  <c r="D965"/>
  <c r="C965"/>
  <c r="I964"/>
  <c r="H964"/>
  <c r="G964"/>
  <c r="F964"/>
  <c r="E964"/>
  <c r="D964"/>
  <c r="C964"/>
  <c r="I963"/>
  <c r="H963"/>
  <c r="G963"/>
  <c r="F963"/>
  <c r="E963"/>
  <c r="D963"/>
  <c r="C963"/>
  <c r="I962"/>
  <c r="H962"/>
  <c r="G962"/>
  <c r="F962"/>
  <c r="E962"/>
  <c r="D962"/>
  <c r="C962"/>
  <c r="I961"/>
  <c r="H961"/>
  <c r="G961"/>
  <c r="F961"/>
  <c r="E961"/>
  <c r="D961"/>
  <c r="C961"/>
  <c r="I960"/>
  <c r="H960"/>
  <c r="G960"/>
  <c r="F960"/>
  <c r="E960"/>
  <c r="D960"/>
  <c r="C960"/>
  <c r="I959"/>
  <c r="H959"/>
  <c r="G959"/>
  <c r="F959"/>
  <c r="E959"/>
  <c r="D959"/>
  <c r="C959"/>
  <c r="I958"/>
  <c r="H958"/>
  <c r="G958"/>
  <c r="F958"/>
  <c r="E958"/>
  <c r="D958"/>
  <c r="C958"/>
  <c r="I957"/>
  <c r="H957"/>
  <c r="G957"/>
  <c r="F957"/>
  <c r="E957"/>
  <c r="D957"/>
  <c r="C957"/>
  <c r="I956"/>
  <c r="H956"/>
  <c r="G956"/>
  <c r="F956"/>
  <c r="E956"/>
  <c r="D956"/>
  <c r="C956"/>
  <c r="I955"/>
  <c r="H955"/>
  <c r="G955"/>
  <c r="F955"/>
  <c r="E955"/>
  <c r="D955"/>
  <c r="C955"/>
  <c r="I954"/>
  <c r="H954"/>
  <c r="G954"/>
  <c r="F954"/>
  <c r="E954"/>
  <c r="D954"/>
  <c r="C954"/>
  <c r="I953"/>
  <c r="H953"/>
  <c r="G953"/>
  <c r="F953"/>
  <c r="E953"/>
  <c r="D953"/>
  <c r="C953"/>
  <c r="I952"/>
  <c r="H952"/>
  <c r="G952"/>
  <c r="F952"/>
  <c r="E952"/>
  <c r="D952"/>
  <c r="C952"/>
  <c r="I951"/>
  <c r="H951"/>
  <c r="G951"/>
  <c r="F951"/>
  <c r="E951"/>
  <c r="D951"/>
  <c r="C951"/>
  <c r="I950"/>
  <c r="H950"/>
  <c r="G950"/>
  <c r="F950"/>
  <c r="E950"/>
  <c r="D950"/>
  <c r="C950"/>
  <c r="I949"/>
  <c r="H949"/>
  <c r="G949"/>
  <c r="F949"/>
  <c r="E949"/>
  <c r="D949"/>
  <c r="C949"/>
  <c r="I948"/>
  <c r="H948"/>
  <c r="G948"/>
  <c r="F948"/>
  <c r="E948"/>
  <c r="D948"/>
  <c r="C948"/>
  <c r="I947"/>
  <c r="H947"/>
  <c r="G947"/>
  <c r="F947"/>
  <c r="E947"/>
  <c r="D947"/>
  <c r="C947"/>
  <c r="I946"/>
  <c r="H946"/>
  <c r="G946"/>
  <c r="F946"/>
  <c r="E946"/>
  <c r="D946"/>
  <c r="C946"/>
  <c r="I945"/>
  <c r="H945"/>
  <c r="G945"/>
  <c r="F945"/>
  <c r="E945"/>
  <c r="D945"/>
  <c r="C945"/>
  <c r="I944"/>
  <c r="H944"/>
  <c r="G944"/>
  <c r="F944"/>
  <c r="E944"/>
  <c r="D944"/>
  <c r="C944"/>
  <c r="I943"/>
  <c r="H943"/>
  <c r="G943"/>
  <c r="F943"/>
  <c r="E943"/>
  <c r="D943"/>
  <c r="C943"/>
  <c r="I942"/>
  <c r="H942"/>
  <c r="G942"/>
  <c r="F942"/>
  <c r="E942"/>
  <c r="D942"/>
  <c r="C942"/>
  <c r="I941"/>
  <c r="H941"/>
  <c r="G941"/>
  <c r="F941"/>
  <c r="E941"/>
  <c r="D941"/>
  <c r="C941"/>
  <c r="I940"/>
  <c r="H940"/>
  <c r="G940"/>
  <c r="F940"/>
  <c r="E940"/>
  <c r="D940"/>
  <c r="C940"/>
  <c r="I939"/>
  <c r="H939"/>
  <c r="G939"/>
  <c r="F939"/>
  <c r="E939"/>
  <c r="D939"/>
  <c r="C939"/>
  <c r="I938"/>
  <c r="H938"/>
  <c r="G938"/>
  <c r="F938"/>
  <c r="E938"/>
  <c r="D938"/>
  <c r="C938"/>
  <c r="I937"/>
  <c r="H937"/>
  <c r="G937"/>
  <c r="F937"/>
  <c r="E937"/>
  <c r="D937"/>
  <c r="C937"/>
  <c r="I936"/>
  <c r="H936"/>
  <c r="G936"/>
  <c r="F936"/>
  <c r="E936"/>
  <c r="D936"/>
  <c r="C936"/>
  <c r="I935"/>
  <c r="H935"/>
  <c r="G935"/>
  <c r="F935"/>
  <c r="E935"/>
  <c r="D935"/>
  <c r="C935"/>
  <c r="I934"/>
  <c r="H934"/>
  <c r="G934"/>
  <c r="F934"/>
  <c r="E934"/>
  <c r="D934"/>
  <c r="C934"/>
  <c r="I933"/>
  <c r="H933"/>
  <c r="G933"/>
  <c r="F933"/>
  <c r="E933"/>
  <c r="D933"/>
  <c r="C933"/>
  <c r="I932"/>
  <c r="H932"/>
  <c r="G932"/>
  <c r="F932"/>
  <c r="E932"/>
  <c r="D932"/>
  <c r="C932"/>
  <c r="I931"/>
  <c r="H931"/>
  <c r="G931"/>
  <c r="F931"/>
  <c r="E931"/>
  <c r="D931"/>
  <c r="C931"/>
  <c r="I930"/>
  <c r="H930"/>
  <c r="G930"/>
  <c r="F930"/>
  <c r="E930"/>
  <c r="D930"/>
  <c r="C930"/>
  <c r="I929"/>
  <c r="H929"/>
  <c r="G929"/>
  <c r="F929"/>
  <c r="E929"/>
  <c r="D929"/>
  <c r="C929"/>
  <c r="I928"/>
  <c r="H928"/>
  <c r="G928"/>
  <c r="F928"/>
  <c r="E928"/>
  <c r="D928"/>
  <c r="C928"/>
  <c r="I927"/>
  <c r="H927"/>
  <c r="G927"/>
  <c r="F927"/>
  <c r="E927"/>
  <c r="D927"/>
  <c r="C927"/>
  <c r="I926"/>
  <c r="H926"/>
  <c r="G926"/>
  <c r="F926"/>
  <c r="E926"/>
  <c r="D926"/>
  <c r="C926"/>
  <c r="I925"/>
  <c r="H925"/>
  <c r="G925"/>
  <c r="F925"/>
  <c r="E925"/>
  <c r="D925"/>
  <c r="C925"/>
  <c r="I924"/>
  <c r="H924"/>
  <c r="G924"/>
  <c r="F924"/>
  <c r="E924"/>
  <c r="D924"/>
  <c r="C924"/>
  <c r="I923"/>
  <c r="H923"/>
  <c r="G923"/>
  <c r="F923"/>
  <c r="E923"/>
  <c r="D923"/>
  <c r="C923"/>
  <c r="I922"/>
  <c r="H922"/>
  <c r="G922"/>
  <c r="F922"/>
  <c r="E922"/>
  <c r="D922"/>
  <c r="C922"/>
  <c r="I921"/>
  <c r="H921"/>
  <c r="G921"/>
  <c r="F921"/>
  <c r="E921"/>
  <c r="D921"/>
  <c r="C921"/>
  <c r="I920"/>
  <c r="H920"/>
  <c r="G920"/>
  <c r="F920"/>
  <c r="E920"/>
  <c r="D920"/>
  <c r="C920"/>
  <c r="I919"/>
  <c r="H919"/>
  <c r="G919"/>
  <c r="F919"/>
  <c r="E919"/>
  <c r="D919"/>
  <c r="C919"/>
  <c r="I918"/>
  <c r="H918"/>
  <c r="G918"/>
  <c r="F918"/>
  <c r="E918"/>
  <c r="D918"/>
  <c r="C918"/>
  <c r="I917"/>
  <c r="H917"/>
  <c r="G917"/>
  <c r="F917"/>
  <c r="E917"/>
  <c r="D917"/>
  <c r="C917"/>
  <c r="I916"/>
  <c r="H916"/>
  <c r="G916"/>
  <c r="F916"/>
  <c r="E916"/>
  <c r="D916"/>
  <c r="C916"/>
  <c r="I915"/>
  <c r="H915"/>
  <c r="G915"/>
  <c r="F915"/>
  <c r="E915"/>
  <c r="D915"/>
  <c r="C915"/>
  <c r="I914"/>
  <c r="H914"/>
  <c r="G914"/>
  <c r="F914"/>
  <c r="E914"/>
  <c r="D914"/>
  <c r="C914"/>
  <c r="I913"/>
  <c r="H913"/>
  <c r="G913"/>
  <c r="F913"/>
  <c r="E913"/>
  <c r="D913"/>
  <c r="C913"/>
  <c r="I912"/>
  <c r="H912"/>
  <c r="G912"/>
  <c r="F912"/>
  <c r="E912"/>
  <c r="D912"/>
  <c r="C912"/>
  <c r="I911"/>
  <c r="H911"/>
  <c r="G911"/>
  <c r="F911"/>
  <c r="E911"/>
  <c r="D911"/>
  <c r="C911"/>
  <c r="I910"/>
  <c r="H910"/>
  <c r="G910"/>
  <c r="F910"/>
  <c r="E910"/>
  <c r="D910"/>
  <c r="C910"/>
  <c r="I909"/>
  <c r="H909"/>
  <c r="G909"/>
  <c r="F909"/>
  <c r="E909"/>
  <c r="D909"/>
  <c r="C909"/>
  <c r="I908"/>
  <c r="H908"/>
  <c r="G908"/>
  <c r="F908"/>
  <c r="E908"/>
  <c r="D908"/>
  <c r="C908"/>
  <c r="I907"/>
  <c r="H907"/>
  <c r="G907"/>
  <c r="F907"/>
  <c r="E907"/>
  <c r="D907"/>
  <c r="C907"/>
  <c r="I906"/>
  <c r="H906"/>
  <c r="G906"/>
  <c r="F906"/>
  <c r="E906"/>
  <c r="D906"/>
  <c r="C906"/>
  <c r="I905"/>
  <c r="H905"/>
  <c r="G905"/>
  <c r="F905"/>
  <c r="E905"/>
  <c r="D905"/>
  <c r="C905"/>
  <c r="I904"/>
  <c r="H904"/>
  <c r="G904"/>
  <c r="F904"/>
  <c r="E904"/>
  <c r="D904"/>
  <c r="C904"/>
  <c r="I903"/>
  <c r="H903"/>
  <c r="G903"/>
  <c r="F903"/>
  <c r="E903"/>
  <c r="D903"/>
  <c r="C903"/>
  <c r="I902"/>
  <c r="H902"/>
  <c r="G902"/>
  <c r="F902"/>
  <c r="E902"/>
  <c r="D902"/>
  <c r="C902"/>
  <c r="I901"/>
  <c r="H901"/>
  <c r="G901"/>
  <c r="F901"/>
  <c r="E901"/>
  <c r="D901"/>
  <c r="C901"/>
  <c r="I900"/>
  <c r="H900"/>
  <c r="G900"/>
  <c r="F900"/>
  <c r="E900"/>
  <c r="D900"/>
  <c r="C900"/>
  <c r="I899"/>
  <c r="H899"/>
  <c r="G899"/>
  <c r="F899"/>
  <c r="E899"/>
  <c r="D899"/>
  <c r="C899"/>
  <c r="I898"/>
  <c r="H898"/>
  <c r="G898"/>
  <c r="F898"/>
  <c r="E898"/>
  <c r="D898"/>
  <c r="C898"/>
  <c r="I897"/>
  <c r="H897"/>
  <c r="G897"/>
  <c r="F897"/>
  <c r="E897"/>
  <c r="D897"/>
  <c r="C897"/>
  <c r="I896"/>
  <c r="H896"/>
  <c r="G896"/>
  <c r="F896"/>
  <c r="E896"/>
  <c r="D896"/>
  <c r="C896"/>
  <c r="I895"/>
  <c r="H895"/>
  <c r="G895"/>
  <c r="F895"/>
  <c r="E895"/>
  <c r="D895"/>
  <c r="C895"/>
  <c r="I894"/>
  <c r="H894"/>
  <c r="G894"/>
  <c r="F894"/>
  <c r="E894"/>
  <c r="D894"/>
  <c r="C894"/>
  <c r="I893"/>
  <c r="H893"/>
  <c r="G893"/>
  <c r="F893"/>
  <c r="E893"/>
  <c r="D893"/>
  <c r="C893"/>
  <c r="I892"/>
  <c r="H892"/>
  <c r="G892"/>
  <c r="F892"/>
  <c r="E892"/>
  <c r="D892"/>
  <c r="C892"/>
  <c r="I891"/>
  <c r="H891"/>
  <c r="G891"/>
  <c r="F891"/>
  <c r="E891"/>
  <c r="D891"/>
  <c r="C891"/>
  <c r="I890"/>
  <c r="H890"/>
  <c r="G890"/>
  <c r="F890"/>
  <c r="E890"/>
  <c r="D890"/>
  <c r="C890"/>
  <c r="I889"/>
  <c r="H889"/>
  <c r="G889"/>
  <c r="F889"/>
  <c r="E889"/>
  <c r="D889"/>
  <c r="C889"/>
  <c r="I888"/>
  <c r="H888"/>
  <c r="G888"/>
  <c r="F888"/>
  <c r="E888"/>
  <c r="D888"/>
  <c r="C888"/>
  <c r="I887"/>
  <c r="H887"/>
  <c r="G887"/>
  <c r="F887"/>
  <c r="E887"/>
  <c r="D887"/>
  <c r="C887"/>
  <c r="I886"/>
  <c r="H886"/>
  <c r="G886"/>
  <c r="F886"/>
  <c r="E886"/>
  <c r="D886"/>
  <c r="C886"/>
  <c r="I885"/>
  <c r="H885"/>
  <c r="G885"/>
  <c r="F885"/>
  <c r="E885"/>
  <c r="D885"/>
  <c r="C885"/>
  <c r="I884"/>
  <c r="H884"/>
  <c r="G884"/>
  <c r="F884"/>
  <c r="E884"/>
  <c r="D884"/>
  <c r="C884"/>
  <c r="I883"/>
  <c r="H883"/>
  <c r="G883"/>
  <c r="F883"/>
  <c r="E883"/>
  <c r="D883"/>
  <c r="C883"/>
  <c r="I882"/>
  <c r="H882"/>
  <c r="G882"/>
  <c r="F882"/>
  <c r="E882"/>
  <c r="D882"/>
  <c r="C882"/>
  <c r="I881"/>
  <c r="H881"/>
  <c r="G881"/>
  <c r="F881"/>
  <c r="E881"/>
  <c r="D881"/>
  <c r="C881"/>
  <c r="I880"/>
  <c r="H880"/>
  <c r="G880"/>
  <c r="F880"/>
  <c r="E880"/>
  <c r="D880"/>
  <c r="C880"/>
  <c r="I879"/>
  <c r="H879"/>
  <c r="G879"/>
  <c r="F879"/>
  <c r="E879"/>
  <c r="D879"/>
  <c r="C879"/>
  <c r="I878"/>
  <c r="H878"/>
  <c r="G878"/>
  <c r="F878"/>
  <c r="E878"/>
  <c r="D878"/>
  <c r="C878"/>
  <c r="I877"/>
  <c r="H877"/>
  <c r="G877"/>
  <c r="F877"/>
  <c r="E877"/>
  <c r="D877"/>
  <c r="C877"/>
  <c r="I876"/>
  <c r="H876"/>
  <c r="G876"/>
  <c r="F876"/>
  <c r="E876"/>
  <c r="D876"/>
  <c r="C876"/>
  <c r="I875"/>
  <c r="H875"/>
  <c r="G875"/>
  <c r="F875"/>
  <c r="E875"/>
  <c r="D875"/>
  <c r="C875"/>
  <c r="I874"/>
  <c r="H874"/>
  <c r="G874"/>
  <c r="F874"/>
  <c r="E874"/>
  <c r="D874"/>
  <c r="C874"/>
  <c r="I873"/>
  <c r="H873"/>
  <c r="G873"/>
  <c r="F873"/>
  <c r="E873"/>
  <c r="D873"/>
  <c r="C873"/>
  <c r="I872"/>
  <c r="H872"/>
  <c r="G872"/>
  <c r="F872"/>
  <c r="E872"/>
  <c r="D872"/>
  <c r="C872"/>
  <c r="I871"/>
  <c r="H871"/>
  <c r="G871"/>
  <c r="F871"/>
  <c r="E871"/>
  <c r="D871"/>
  <c r="C871"/>
  <c r="I870"/>
  <c r="H870"/>
  <c r="G870"/>
  <c r="F870"/>
  <c r="E870"/>
  <c r="D870"/>
  <c r="C870"/>
  <c r="I869"/>
  <c r="H869"/>
  <c r="G869"/>
  <c r="F869"/>
  <c r="E869"/>
  <c r="D869"/>
  <c r="C869"/>
  <c r="I868"/>
  <c r="H868"/>
  <c r="G868"/>
  <c r="F868"/>
  <c r="E868"/>
  <c r="D868"/>
  <c r="C868"/>
  <c r="I867"/>
  <c r="H867"/>
  <c r="G867"/>
  <c r="F867"/>
  <c r="E867"/>
  <c r="D867"/>
  <c r="C867"/>
  <c r="I866"/>
  <c r="H866"/>
  <c r="G866"/>
  <c r="F866"/>
  <c r="E866"/>
  <c r="D866"/>
  <c r="C866"/>
  <c r="I865"/>
  <c r="H865"/>
  <c r="G865"/>
  <c r="F865"/>
  <c r="E865"/>
  <c r="D865"/>
  <c r="C865"/>
  <c r="I864"/>
  <c r="H864"/>
  <c r="G864"/>
  <c r="F864"/>
  <c r="E864"/>
  <c r="D864"/>
  <c r="C864"/>
  <c r="I863"/>
  <c r="H863"/>
  <c r="G863"/>
  <c r="F863"/>
  <c r="E863"/>
  <c r="D863"/>
  <c r="C863"/>
  <c r="I862"/>
  <c r="H862"/>
  <c r="G862"/>
  <c r="F862"/>
  <c r="E862"/>
  <c r="D862"/>
  <c r="C862"/>
  <c r="I861"/>
  <c r="H861"/>
  <c r="G861"/>
  <c r="F861"/>
  <c r="E861"/>
  <c r="D861"/>
  <c r="C861"/>
  <c r="I860"/>
  <c r="H860"/>
  <c r="G860"/>
  <c r="F860"/>
  <c r="E860"/>
  <c r="D860"/>
  <c r="C860"/>
  <c r="I859"/>
  <c r="H859"/>
  <c r="G859"/>
  <c r="F859"/>
  <c r="E859"/>
  <c r="D859"/>
  <c r="C859"/>
  <c r="I858"/>
  <c r="H858"/>
  <c r="G858"/>
  <c r="F858"/>
  <c r="E858"/>
  <c r="D858"/>
  <c r="C858"/>
  <c r="I857"/>
  <c r="H857"/>
  <c r="G857"/>
  <c r="F857"/>
  <c r="E857"/>
  <c r="D857"/>
  <c r="C857"/>
  <c r="I856"/>
  <c r="H856"/>
  <c r="G856"/>
  <c r="F856"/>
  <c r="E856"/>
  <c r="D856"/>
  <c r="C856"/>
  <c r="I855"/>
  <c r="H855"/>
  <c r="G855"/>
  <c r="F855"/>
  <c r="E855"/>
  <c r="D855"/>
  <c r="C855"/>
  <c r="I854"/>
  <c r="H854"/>
  <c r="G854"/>
  <c r="F854"/>
  <c r="E854"/>
  <c r="D854"/>
  <c r="C854"/>
  <c r="I853"/>
  <c r="H853"/>
  <c r="G853"/>
  <c r="F853"/>
  <c r="E853"/>
  <c r="D853"/>
  <c r="C853"/>
  <c r="I852"/>
  <c r="H852"/>
  <c r="G852"/>
  <c r="F852"/>
  <c r="E852"/>
  <c r="D852"/>
  <c r="C852"/>
  <c r="I851"/>
  <c r="H851"/>
  <c r="G851"/>
  <c r="F851"/>
  <c r="E851"/>
  <c r="D851"/>
  <c r="C851"/>
  <c r="I850"/>
  <c r="H850"/>
  <c r="G850"/>
  <c r="F850"/>
  <c r="E850"/>
  <c r="D850"/>
  <c r="C850"/>
  <c r="I849"/>
  <c r="H849"/>
  <c r="G849"/>
  <c r="F849"/>
  <c r="E849"/>
  <c r="D849"/>
  <c r="C849"/>
  <c r="I848"/>
  <c r="H848"/>
  <c r="G848"/>
  <c r="F848"/>
  <c r="E848"/>
  <c r="D848"/>
  <c r="C848"/>
  <c r="I847"/>
  <c r="H847"/>
  <c r="G847"/>
  <c r="F847"/>
  <c r="E847"/>
  <c r="D847"/>
  <c r="C847"/>
  <c r="I846"/>
  <c r="H846"/>
  <c r="G846"/>
  <c r="F846"/>
  <c r="E846"/>
  <c r="D846"/>
  <c r="C846"/>
  <c r="I845"/>
  <c r="H845"/>
  <c r="G845"/>
  <c r="F845"/>
  <c r="E845"/>
  <c r="D845"/>
  <c r="C845"/>
  <c r="I844"/>
  <c r="H844"/>
  <c r="G844"/>
  <c r="F844"/>
  <c r="E844"/>
  <c r="D844"/>
  <c r="C844"/>
  <c r="I843"/>
  <c r="H843"/>
  <c r="G843"/>
  <c r="F843"/>
  <c r="E843"/>
  <c r="D843"/>
  <c r="C843"/>
  <c r="I842"/>
  <c r="H842"/>
  <c r="G842"/>
  <c r="F842"/>
  <c r="E842"/>
  <c r="D842"/>
  <c r="C842"/>
  <c r="I841"/>
  <c r="H841"/>
  <c r="G841"/>
  <c r="F841"/>
  <c r="E841"/>
  <c r="D841"/>
  <c r="C841"/>
  <c r="I840"/>
  <c r="H840"/>
  <c r="G840"/>
  <c r="F840"/>
  <c r="E840"/>
  <c r="D840"/>
  <c r="C840"/>
  <c r="I839"/>
  <c r="H839"/>
  <c r="G839"/>
  <c r="F839"/>
  <c r="E839"/>
  <c r="D839"/>
  <c r="C839"/>
  <c r="I838"/>
  <c r="H838"/>
  <c r="G838"/>
  <c r="F838"/>
  <c r="E838"/>
  <c r="D838"/>
  <c r="C838"/>
  <c r="I837"/>
  <c r="H837"/>
  <c r="G837"/>
  <c r="F837"/>
  <c r="E837"/>
  <c r="D837"/>
  <c r="C837"/>
  <c r="I836"/>
  <c r="H836"/>
  <c r="G836"/>
  <c r="F836"/>
  <c r="E836"/>
  <c r="D836"/>
  <c r="C836"/>
  <c r="I835"/>
  <c r="H835"/>
  <c r="G835"/>
  <c r="F835"/>
  <c r="E835"/>
  <c r="D835"/>
  <c r="C835"/>
  <c r="I834"/>
  <c r="H834"/>
  <c r="G834"/>
  <c r="F834"/>
  <c r="E834"/>
  <c r="D834"/>
  <c r="C834"/>
  <c r="I833"/>
  <c r="H833"/>
  <c r="G833"/>
  <c r="F833"/>
  <c r="E833"/>
  <c r="D833"/>
  <c r="C833"/>
  <c r="I832"/>
  <c r="H832"/>
  <c r="G832"/>
  <c r="F832"/>
  <c r="E832"/>
  <c r="D832"/>
  <c r="C832"/>
  <c r="I831"/>
  <c r="H831"/>
  <c r="G831"/>
  <c r="F831"/>
  <c r="E831"/>
  <c r="D831"/>
  <c r="C831"/>
  <c r="I830"/>
  <c r="H830"/>
  <c r="G830"/>
  <c r="F830"/>
  <c r="E830"/>
  <c r="D830"/>
  <c r="C830"/>
  <c r="I829"/>
  <c r="H829"/>
  <c r="G829"/>
  <c r="F829"/>
  <c r="E829"/>
  <c r="D829"/>
  <c r="C829"/>
  <c r="I828"/>
  <c r="H828"/>
  <c r="G828"/>
  <c r="F828"/>
  <c r="E828"/>
  <c r="D828"/>
  <c r="C828"/>
  <c r="I827"/>
  <c r="H827"/>
  <c r="G827"/>
  <c r="F827"/>
  <c r="E827"/>
  <c r="D827"/>
  <c r="C827"/>
  <c r="I826"/>
  <c r="H826"/>
  <c r="G826"/>
  <c r="F826"/>
  <c r="E826"/>
  <c r="D826"/>
  <c r="C826"/>
  <c r="I825"/>
  <c r="H825"/>
  <c r="G825"/>
  <c r="F825"/>
  <c r="E825"/>
  <c r="D825"/>
  <c r="C825"/>
  <c r="I824"/>
  <c r="H824"/>
  <c r="G824"/>
  <c r="F824"/>
  <c r="E824"/>
  <c r="D824"/>
  <c r="C824"/>
  <c r="I823"/>
  <c r="H823"/>
  <c r="G823"/>
  <c r="F823"/>
  <c r="E823"/>
  <c r="D823"/>
  <c r="C823"/>
  <c r="I822"/>
  <c r="H822"/>
  <c r="G822"/>
  <c r="F822"/>
  <c r="E822"/>
  <c r="D822"/>
  <c r="C822"/>
  <c r="I821"/>
  <c r="H821"/>
  <c r="G821"/>
  <c r="F821"/>
  <c r="E821"/>
  <c r="D821"/>
  <c r="C821"/>
  <c r="I820"/>
  <c r="H820"/>
  <c r="G820"/>
  <c r="F820"/>
  <c r="E820"/>
  <c r="D820"/>
  <c r="C820"/>
  <c r="I819"/>
  <c r="H819"/>
  <c r="G819"/>
  <c r="F819"/>
  <c r="E819"/>
  <c r="D819"/>
  <c r="C819"/>
  <c r="I818"/>
  <c r="H818"/>
  <c r="G818"/>
  <c r="F818"/>
  <c r="E818"/>
  <c r="D818"/>
  <c r="C818"/>
  <c r="I817"/>
  <c r="H817"/>
  <c r="G817"/>
  <c r="F817"/>
  <c r="E817"/>
  <c r="D817"/>
  <c r="C817"/>
  <c r="I816"/>
  <c r="H816"/>
  <c r="G816"/>
  <c r="F816"/>
  <c r="E816"/>
  <c r="D816"/>
  <c r="C816"/>
  <c r="I815"/>
  <c r="H815"/>
  <c r="G815"/>
  <c r="F815"/>
  <c r="E815"/>
  <c r="D815"/>
  <c r="C815"/>
  <c r="I814"/>
  <c r="H814"/>
  <c r="G814"/>
  <c r="F814"/>
  <c r="E814"/>
  <c r="D814"/>
  <c r="C814"/>
  <c r="I813"/>
  <c r="H813"/>
  <c r="G813"/>
  <c r="F813"/>
  <c r="E813"/>
  <c r="D813"/>
  <c r="C813"/>
  <c r="I812"/>
  <c r="H812"/>
  <c r="G812"/>
  <c r="F812"/>
  <c r="E812"/>
  <c r="D812"/>
  <c r="C812"/>
  <c r="I811"/>
  <c r="H811"/>
  <c r="G811"/>
  <c r="F811"/>
  <c r="E811"/>
  <c r="D811"/>
  <c r="C811"/>
  <c r="I810"/>
  <c r="H810"/>
  <c r="G810"/>
  <c r="F810"/>
  <c r="E810"/>
  <c r="D810"/>
  <c r="C810"/>
  <c r="I809"/>
  <c r="H809"/>
  <c r="G809"/>
  <c r="F809"/>
  <c r="E809"/>
  <c r="D809"/>
  <c r="C809"/>
  <c r="I808"/>
  <c r="H808"/>
  <c r="G808"/>
  <c r="F808"/>
  <c r="E808"/>
  <c r="D808"/>
  <c r="C808"/>
  <c r="I807"/>
  <c r="H807"/>
  <c r="G807"/>
  <c r="F807"/>
  <c r="E807"/>
  <c r="D807"/>
  <c r="C807"/>
  <c r="I806"/>
  <c r="H806"/>
  <c r="G806"/>
  <c r="F806"/>
  <c r="E806"/>
  <c r="D806"/>
  <c r="C806"/>
  <c r="I805"/>
  <c r="H805"/>
  <c r="G805"/>
  <c r="F805"/>
  <c r="E805"/>
  <c r="D805"/>
  <c r="C805"/>
  <c r="I804"/>
  <c r="H804"/>
  <c r="G804"/>
  <c r="F804"/>
  <c r="E804"/>
  <c r="D804"/>
  <c r="C804"/>
  <c r="I803"/>
  <c r="H803"/>
  <c r="G803"/>
  <c r="F803"/>
  <c r="E803"/>
  <c r="D803"/>
  <c r="C803"/>
  <c r="I802"/>
  <c r="H802"/>
  <c r="G802"/>
  <c r="F802"/>
  <c r="E802"/>
  <c r="D802"/>
  <c r="C802"/>
  <c r="I801"/>
  <c r="H801"/>
  <c r="G801"/>
  <c r="F801"/>
  <c r="E801"/>
  <c r="D801"/>
  <c r="C801"/>
  <c r="I800"/>
  <c r="H800"/>
  <c r="G800"/>
  <c r="F800"/>
  <c r="E800"/>
  <c r="D800"/>
  <c r="C800"/>
  <c r="I799"/>
  <c r="H799"/>
  <c r="G799"/>
  <c r="F799"/>
  <c r="E799"/>
  <c r="D799"/>
  <c r="C799"/>
  <c r="I798"/>
  <c r="H798"/>
  <c r="G798"/>
  <c r="F798"/>
  <c r="E798"/>
  <c r="D798"/>
  <c r="C798"/>
  <c r="I797"/>
  <c r="H797"/>
  <c r="G797"/>
  <c r="F797"/>
  <c r="E797"/>
  <c r="D797"/>
  <c r="C797"/>
  <c r="I796"/>
  <c r="H796"/>
  <c r="G796"/>
  <c r="F796"/>
  <c r="E796"/>
  <c r="D796"/>
  <c r="C796"/>
  <c r="I795"/>
  <c r="H795"/>
  <c r="G795"/>
  <c r="F795"/>
  <c r="E795"/>
  <c r="D795"/>
  <c r="C795"/>
  <c r="I794"/>
  <c r="H794"/>
  <c r="G794"/>
  <c r="F794"/>
  <c r="E794"/>
  <c r="D794"/>
  <c r="C794"/>
  <c r="I793"/>
  <c r="H793"/>
  <c r="G793"/>
  <c r="F793"/>
  <c r="E793"/>
  <c r="D793"/>
  <c r="C793"/>
  <c r="I792"/>
  <c r="H792"/>
  <c r="G792"/>
  <c r="F792"/>
  <c r="E792"/>
  <c r="D792"/>
  <c r="C792"/>
  <c r="I791"/>
  <c r="H791"/>
  <c r="G791"/>
  <c r="F791"/>
  <c r="E791"/>
  <c r="D791"/>
  <c r="C791"/>
  <c r="I790"/>
  <c r="H790"/>
  <c r="G790"/>
  <c r="F790"/>
  <c r="E790"/>
  <c r="D790"/>
  <c r="C790"/>
  <c r="I789"/>
  <c r="H789"/>
  <c r="G789"/>
  <c r="F789"/>
  <c r="E789"/>
  <c r="D789"/>
  <c r="C789"/>
  <c r="I788"/>
  <c r="H788"/>
  <c r="G788"/>
  <c r="F788"/>
  <c r="E788"/>
  <c r="D788"/>
  <c r="C788"/>
  <c r="I787"/>
  <c r="H787"/>
  <c r="G787"/>
  <c r="F787"/>
  <c r="E787"/>
  <c r="D787"/>
  <c r="C787"/>
  <c r="I786"/>
  <c r="H786"/>
  <c r="G786"/>
  <c r="F786"/>
  <c r="E786"/>
  <c r="D786"/>
  <c r="C786"/>
  <c r="I785"/>
  <c r="H785"/>
  <c r="G785"/>
  <c r="F785"/>
  <c r="E785"/>
  <c r="D785"/>
  <c r="C785"/>
  <c r="I784"/>
  <c r="H784"/>
  <c r="G784"/>
  <c r="F784"/>
  <c r="E784"/>
  <c r="D784"/>
  <c r="C784"/>
  <c r="I783"/>
  <c r="H783"/>
  <c r="G783"/>
  <c r="F783"/>
  <c r="E783"/>
  <c r="D783"/>
  <c r="C783"/>
  <c r="I782"/>
  <c r="H782"/>
  <c r="G782"/>
  <c r="F782"/>
  <c r="E782"/>
  <c r="D782"/>
  <c r="C782"/>
  <c r="I781"/>
  <c r="H781"/>
  <c r="G781"/>
  <c r="F781"/>
  <c r="E781"/>
  <c r="D781"/>
  <c r="C781"/>
  <c r="I780"/>
  <c r="H780"/>
  <c r="G780"/>
  <c r="F780"/>
  <c r="E780"/>
  <c r="D780"/>
  <c r="C780"/>
  <c r="I779"/>
  <c r="H779"/>
  <c r="G779"/>
  <c r="F779"/>
  <c r="E779"/>
  <c r="D779"/>
  <c r="C779"/>
  <c r="I778"/>
  <c r="H778"/>
  <c r="G778"/>
  <c r="F778"/>
  <c r="E778"/>
  <c r="D778"/>
  <c r="C778"/>
  <c r="I777"/>
  <c r="H777"/>
  <c r="G777"/>
  <c r="F777"/>
  <c r="E777"/>
  <c r="D777"/>
  <c r="C777"/>
  <c r="I776"/>
  <c r="H776"/>
  <c r="G776"/>
  <c r="F776"/>
  <c r="E776"/>
  <c r="D776"/>
  <c r="C776"/>
  <c r="I775"/>
  <c r="H775"/>
  <c r="G775"/>
  <c r="F775"/>
  <c r="E775"/>
  <c r="D775"/>
  <c r="C775"/>
  <c r="I774"/>
  <c r="H774"/>
  <c r="G774"/>
  <c r="F774"/>
  <c r="E774"/>
  <c r="D774"/>
  <c r="C774"/>
  <c r="I773"/>
  <c r="H773"/>
  <c r="G773"/>
  <c r="F773"/>
  <c r="E773"/>
  <c r="D773"/>
  <c r="C773"/>
  <c r="I772"/>
  <c r="H772"/>
  <c r="G772"/>
  <c r="F772"/>
  <c r="E772"/>
  <c r="D772"/>
  <c r="C772"/>
  <c r="I771"/>
  <c r="H771"/>
  <c r="G771"/>
  <c r="F771"/>
  <c r="E771"/>
  <c r="D771"/>
  <c r="C771"/>
  <c r="I770"/>
  <c r="H770"/>
  <c r="G770"/>
  <c r="F770"/>
  <c r="E770"/>
  <c r="D770"/>
  <c r="C770"/>
  <c r="I769"/>
  <c r="H769"/>
  <c r="G769"/>
  <c r="F769"/>
  <c r="E769"/>
  <c r="D769"/>
  <c r="C769"/>
  <c r="I768"/>
  <c r="H768"/>
  <c r="G768"/>
  <c r="F768"/>
  <c r="E768"/>
  <c r="D768"/>
  <c r="C768"/>
  <c r="I767"/>
  <c r="H767"/>
  <c r="G767"/>
  <c r="F767"/>
  <c r="E767"/>
  <c r="D767"/>
  <c r="C767"/>
  <c r="I766"/>
  <c r="H766"/>
  <c r="G766"/>
  <c r="F766"/>
  <c r="E766"/>
  <c r="D766"/>
  <c r="C766"/>
  <c r="I765"/>
  <c r="H765"/>
  <c r="G765"/>
  <c r="F765"/>
  <c r="E765"/>
  <c r="D765"/>
  <c r="C765"/>
  <c r="I764"/>
  <c r="H764"/>
  <c r="G764"/>
  <c r="F764"/>
  <c r="E764"/>
  <c r="D764"/>
  <c r="C764"/>
  <c r="I763"/>
  <c r="H763"/>
  <c r="G763"/>
  <c r="F763"/>
  <c r="E763"/>
  <c r="D763"/>
  <c r="C763"/>
  <c r="I762"/>
  <c r="H762"/>
  <c r="G762"/>
  <c r="F762"/>
  <c r="E762"/>
  <c r="D762"/>
  <c r="C762"/>
  <c r="I761"/>
  <c r="H761"/>
  <c r="G761"/>
  <c r="F761"/>
  <c r="E761"/>
  <c r="D761"/>
  <c r="C761"/>
  <c r="I760"/>
  <c r="H760"/>
  <c r="G760"/>
  <c r="F760"/>
  <c r="E760"/>
  <c r="D760"/>
  <c r="C760"/>
  <c r="I759"/>
  <c r="H759"/>
  <c r="G759"/>
  <c r="F759"/>
  <c r="E759"/>
  <c r="D759"/>
  <c r="C759"/>
  <c r="I758"/>
  <c r="H758"/>
  <c r="G758"/>
  <c r="F758"/>
  <c r="E758"/>
  <c r="D758"/>
  <c r="C758"/>
  <c r="I757"/>
  <c r="H757"/>
  <c r="G757"/>
  <c r="F757"/>
  <c r="E757"/>
  <c r="D757"/>
  <c r="C757"/>
  <c r="I756"/>
  <c r="H756"/>
  <c r="G756"/>
  <c r="F756"/>
  <c r="E756"/>
  <c r="D756"/>
  <c r="C756"/>
  <c r="I755"/>
  <c r="H755"/>
  <c r="G755"/>
  <c r="F755"/>
  <c r="E755"/>
  <c r="D755"/>
  <c r="C755"/>
  <c r="I754"/>
  <c r="H754"/>
  <c r="G754"/>
  <c r="F754"/>
  <c r="E754"/>
  <c r="D754"/>
  <c r="C754"/>
  <c r="I753"/>
  <c r="H753"/>
  <c r="G753"/>
  <c r="F753"/>
  <c r="E753"/>
  <c r="D753"/>
  <c r="C753"/>
  <c r="I752"/>
  <c r="H752"/>
  <c r="G752"/>
  <c r="F752"/>
  <c r="E752"/>
  <c r="D752"/>
  <c r="C752"/>
  <c r="I751"/>
  <c r="H751"/>
  <c r="G751"/>
  <c r="F751"/>
  <c r="E751"/>
  <c r="D751"/>
  <c r="C751"/>
  <c r="I750"/>
  <c r="H750"/>
  <c r="G750"/>
  <c r="F750"/>
  <c r="E750"/>
  <c r="D750"/>
  <c r="C750"/>
  <c r="I749"/>
  <c r="H749"/>
  <c r="G749"/>
  <c r="F749"/>
  <c r="E749"/>
  <c r="D749"/>
  <c r="C749"/>
  <c r="I748"/>
  <c r="H748"/>
  <c r="G748"/>
  <c r="F748"/>
  <c r="E748"/>
  <c r="D748"/>
  <c r="C748"/>
  <c r="I747"/>
  <c r="H747"/>
  <c r="G747"/>
  <c r="F747"/>
  <c r="E747"/>
  <c r="D747"/>
  <c r="C747"/>
  <c r="I746"/>
  <c r="H746"/>
  <c r="G746"/>
  <c r="F746"/>
  <c r="E746"/>
  <c r="D746"/>
  <c r="C746"/>
  <c r="I745"/>
  <c r="H745"/>
  <c r="G745"/>
  <c r="F745"/>
  <c r="E745"/>
  <c r="D745"/>
  <c r="C745"/>
  <c r="I744"/>
  <c r="H744"/>
  <c r="G744"/>
  <c r="F744"/>
  <c r="E744"/>
  <c r="D744"/>
  <c r="C744"/>
  <c r="I743"/>
  <c r="H743"/>
  <c r="G743"/>
  <c r="F743"/>
  <c r="E743"/>
  <c r="D743"/>
  <c r="C743"/>
  <c r="I742"/>
  <c r="H742"/>
  <c r="G742"/>
  <c r="F742"/>
  <c r="E742"/>
  <c r="D742"/>
  <c r="C742"/>
  <c r="I741"/>
  <c r="H741"/>
  <c r="G741"/>
  <c r="F741"/>
  <c r="E741"/>
  <c r="D741"/>
  <c r="C741"/>
  <c r="I740"/>
  <c r="H740"/>
  <c r="G740"/>
  <c r="F740"/>
  <c r="E740"/>
  <c r="D740"/>
  <c r="C740"/>
  <c r="I739"/>
  <c r="H739"/>
  <c r="G739"/>
  <c r="F739"/>
  <c r="E739"/>
  <c r="D739"/>
  <c r="C739"/>
  <c r="I738"/>
  <c r="H738"/>
  <c r="G738"/>
  <c r="F738"/>
  <c r="E738"/>
  <c r="D738"/>
  <c r="C738"/>
  <c r="I737"/>
  <c r="H737"/>
  <c r="G737"/>
  <c r="F737"/>
  <c r="E737"/>
  <c r="D737"/>
  <c r="C737"/>
  <c r="I736"/>
  <c r="H736"/>
  <c r="G736"/>
  <c r="F736"/>
  <c r="E736"/>
  <c r="D736"/>
  <c r="C736"/>
  <c r="I735"/>
  <c r="H735"/>
  <c r="G735"/>
  <c r="F735"/>
  <c r="E735"/>
  <c r="D735"/>
  <c r="C735"/>
  <c r="I734"/>
  <c r="H734"/>
  <c r="G734"/>
  <c r="F734"/>
  <c r="E734"/>
  <c r="D734"/>
  <c r="C734"/>
  <c r="I733"/>
  <c r="H733"/>
  <c r="G733"/>
  <c r="F733"/>
  <c r="E733"/>
  <c r="D733"/>
  <c r="C733"/>
  <c r="I732"/>
  <c r="H732"/>
  <c r="G732"/>
  <c r="F732"/>
  <c r="E732"/>
  <c r="D732"/>
  <c r="C732"/>
  <c r="I731"/>
  <c r="H731"/>
  <c r="G731"/>
  <c r="F731"/>
  <c r="E731"/>
  <c r="D731"/>
  <c r="C731"/>
  <c r="I730"/>
  <c r="H730"/>
  <c r="G730"/>
  <c r="F730"/>
  <c r="E730"/>
  <c r="D730"/>
  <c r="C730"/>
  <c r="I729"/>
  <c r="H729"/>
  <c r="G729"/>
  <c r="F729"/>
  <c r="E729"/>
  <c r="D729"/>
  <c r="C729"/>
  <c r="I728"/>
  <c r="H728"/>
  <c r="G728"/>
  <c r="F728"/>
  <c r="E728"/>
  <c r="D728"/>
  <c r="C728"/>
  <c r="I727"/>
  <c r="H727"/>
  <c r="G727"/>
  <c r="F727"/>
  <c r="E727"/>
  <c r="D727"/>
  <c r="C727"/>
  <c r="I726"/>
  <c r="H726"/>
  <c r="G726"/>
  <c r="F726"/>
  <c r="E726"/>
  <c r="D726"/>
  <c r="C726"/>
  <c r="I725"/>
  <c r="H725"/>
  <c r="G725"/>
  <c r="F725"/>
  <c r="E725"/>
  <c r="D725"/>
  <c r="C725"/>
  <c r="I724"/>
  <c r="H724"/>
  <c r="G724"/>
  <c r="F724"/>
  <c r="E724"/>
  <c r="D724"/>
  <c r="C724"/>
  <c r="I723"/>
  <c r="H723"/>
  <c r="G723"/>
  <c r="F723"/>
  <c r="E723"/>
  <c r="D723"/>
  <c r="C723"/>
  <c r="I722"/>
  <c r="H722"/>
  <c r="G722"/>
  <c r="F722"/>
  <c r="E722"/>
  <c r="D722"/>
  <c r="C722"/>
  <c r="I721"/>
  <c r="H721"/>
  <c r="G721"/>
  <c r="F721"/>
  <c r="E721"/>
  <c r="D721"/>
  <c r="C721"/>
  <c r="I720"/>
  <c r="H720"/>
  <c r="G720"/>
  <c r="F720"/>
  <c r="E720"/>
  <c r="D720"/>
  <c r="C720"/>
  <c r="I719"/>
  <c r="H719"/>
  <c r="G719"/>
  <c r="F719"/>
  <c r="E719"/>
  <c r="D719"/>
  <c r="C719"/>
  <c r="I718"/>
  <c r="H718"/>
  <c r="G718"/>
  <c r="F718"/>
  <c r="E718"/>
  <c r="D718"/>
  <c r="C718"/>
  <c r="I717"/>
  <c r="H717"/>
  <c r="G717"/>
  <c r="F717"/>
  <c r="E717"/>
  <c r="D717"/>
  <c r="C717"/>
  <c r="I716"/>
  <c r="H716"/>
  <c r="G716"/>
  <c r="F716"/>
  <c r="E716"/>
  <c r="D716"/>
  <c r="C716"/>
  <c r="I715"/>
  <c r="H715"/>
  <c r="G715"/>
  <c r="F715"/>
  <c r="E715"/>
  <c r="D715"/>
  <c r="C715"/>
  <c r="I714"/>
  <c r="H714"/>
  <c r="G714"/>
  <c r="F714"/>
  <c r="E714"/>
  <c r="D714"/>
  <c r="C714"/>
  <c r="I713"/>
  <c r="H713"/>
  <c r="G713"/>
  <c r="F713"/>
  <c r="E713"/>
  <c r="D713"/>
  <c r="C713"/>
  <c r="I712"/>
  <c r="H712"/>
  <c r="G712"/>
  <c r="F712"/>
  <c r="E712"/>
  <c r="D712"/>
  <c r="C712"/>
  <c r="I711"/>
  <c r="H711"/>
  <c r="G711"/>
  <c r="F711"/>
  <c r="E711"/>
  <c r="D711"/>
  <c r="C711"/>
  <c r="I710"/>
  <c r="H710"/>
  <c r="G710"/>
  <c r="F710"/>
  <c r="E710"/>
  <c r="D710"/>
  <c r="C710"/>
  <c r="I709"/>
  <c r="H709"/>
  <c r="G709"/>
  <c r="F709"/>
  <c r="E709"/>
  <c r="D709"/>
  <c r="C709"/>
  <c r="I708"/>
  <c r="H708"/>
  <c r="G708"/>
  <c r="F708"/>
  <c r="E708"/>
  <c r="D708"/>
  <c r="C708"/>
  <c r="I707"/>
  <c r="H707"/>
  <c r="G707"/>
  <c r="F707"/>
  <c r="E707"/>
  <c r="D707"/>
  <c r="C707"/>
  <c r="I706"/>
  <c r="H706"/>
  <c r="G706"/>
  <c r="F706"/>
  <c r="E706"/>
  <c r="D706"/>
  <c r="C706"/>
  <c r="I705"/>
  <c r="H705"/>
  <c r="G705"/>
  <c r="F705"/>
  <c r="E705"/>
  <c r="D705"/>
  <c r="C705"/>
  <c r="I704"/>
  <c r="H704"/>
  <c r="G704"/>
  <c r="F704"/>
  <c r="E704"/>
  <c r="D704"/>
  <c r="C704"/>
  <c r="I703"/>
  <c r="H703"/>
  <c r="G703"/>
  <c r="F703"/>
  <c r="E703"/>
  <c r="D703"/>
  <c r="C703"/>
  <c r="I702"/>
  <c r="H702"/>
  <c r="G702"/>
  <c r="F702"/>
  <c r="E702"/>
  <c r="D702"/>
  <c r="C702"/>
  <c r="I701"/>
  <c r="H701"/>
  <c r="G701"/>
  <c r="F701"/>
  <c r="E701"/>
  <c r="D701"/>
  <c r="C701"/>
  <c r="I700"/>
  <c r="H700"/>
  <c r="G700"/>
  <c r="F700"/>
  <c r="E700"/>
  <c r="D700"/>
  <c r="C700"/>
  <c r="I699"/>
  <c r="H699"/>
  <c r="G699"/>
  <c r="F699"/>
  <c r="E699"/>
  <c r="D699"/>
  <c r="C699"/>
  <c r="I698"/>
  <c r="H698"/>
  <c r="G698"/>
  <c r="F698"/>
  <c r="E698"/>
  <c r="D698"/>
  <c r="C698"/>
  <c r="I697"/>
  <c r="H697"/>
  <c r="G697"/>
  <c r="F697"/>
  <c r="E697"/>
  <c r="D697"/>
  <c r="C697"/>
  <c r="I696"/>
  <c r="H696"/>
  <c r="G696"/>
  <c r="F696"/>
  <c r="E696"/>
  <c r="D696"/>
  <c r="C696"/>
  <c r="I695"/>
  <c r="H695"/>
  <c r="G695"/>
  <c r="F695"/>
  <c r="E695"/>
  <c r="D695"/>
  <c r="C695"/>
  <c r="I694"/>
  <c r="H694"/>
  <c r="G694"/>
  <c r="F694"/>
  <c r="E694"/>
  <c r="D694"/>
  <c r="C694"/>
  <c r="I693"/>
  <c r="H693"/>
  <c r="G693"/>
  <c r="F693"/>
  <c r="E693"/>
  <c r="D693"/>
  <c r="C693"/>
  <c r="I692"/>
  <c r="H692"/>
  <c r="G692"/>
  <c r="F692"/>
  <c r="E692"/>
  <c r="D692"/>
  <c r="C692"/>
  <c r="I691"/>
  <c r="H691"/>
  <c r="G691"/>
  <c r="F691"/>
  <c r="E691"/>
  <c r="D691"/>
  <c r="C691"/>
  <c r="I690"/>
  <c r="H690"/>
  <c r="G690"/>
  <c r="F690"/>
  <c r="E690"/>
  <c r="D690"/>
  <c r="C690"/>
  <c r="I689"/>
  <c r="H689"/>
  <c r="G689"/>
  <c r="F689"/>
  <c r="E689"/>
  <c r="D689"/>
  <c r="C689"/>
  <c r="I688"/>
  <c r="H688"/>
  <c r="G688"/>
  <c r="F688"/>
  <c r="E688"/>
  <c r="D688"/>
  <c r="C688"/>
  <c r="I687"/>
  <c r="H687"/>
  <c r="G687"/>
  <c r="F687"/>
  <c r="E687"/>
  <c r="D687"/>
  <c r="C687"/>
  <c r="I686"/>
  <c r="H686"/>
  <c r="G686"/>
  <c r="F686"/>
  <c r="E686"/>
  <c r="D686"/>
  <c r="C686"/>
  <c r="I685"/>
  <c r="H685"/>
  <c r="G685"/>
  <c r="F685"/>
  <c r="E685"/>
  <c r="D685"/>
  <c r="C685"/>
  <c r="I684"/>
  <c r="H684"/>
  <c r="G684"/>
  <c r="F684"/>
  <c r="E684"/>
  <c r="D684"/>
  <c r="C684"/>
  <c r="I683"/>
  <c r="H683"/>
  <c r="G683"/>
  <c r="F683"/>
  <c r="E683"/>
  <c r="D683"/>
  <c r="C683"/>
  <c r="I682"/>
  <c r="H682"/>
  <c r="G682"/>
  <c r="F682"/>
  <c r="E682"/>
  <c r="D682"/>
  <c r="C682"/>
  <c r="I681"/>
  <c r="H681"/>
  <c r="G681"/>
  <c r="F681"/>
  <c r="E681"/>
  <c r="D681"/>
  <c r="C681"/>
  <c r="I680"/>
  <c r="H680"/>
  <c r="G680"/>
  <c r="F680"/>
  <c r="E680"/>
  <c r="D680"/>
  <c r="C680"/>
  <c r="I679"/>
  <c r="H679"/>
  <c r="G679"/>
  <c r="F679"/>
  <c r="E679"/>
  <c r="D679"/>
  <c r="C679"/>
  <c r="I678"/>
  <c r="H678"/>
  <c r="G678"/>
  <c r="F678"/>
  <c r="E678"/>
  <c r="D678"/>
  <c r="C678"/>
  <c r="I677"/>
  <c r="H677"/>
  <c r="G677"/>
  <c r="F677"/>
  <c r="E677"/>
  <c r="D677"/>
  <c r="C677"/>
  <c r="I676"/>
  <c r="H676"/>
  <c r="G676"/>
  <c r="F676"/>
  <c r="E676"/>
  <c r="D676"/>
  <c r="C676"/>
  <c r="I675"/>
  <c r="H675"/>
  <c r="G675"/>
  <c r="F675"/>
  <c r="E675"/>
  <c r="D675"/>
  <c r="C675"/>
  <c r="I674"/>
  <c r="H674"/>
  <c r="G674"/>
  <c r="F674"/>
  <c r="E674"/>
  <c r="D674"/>
  <c r="C674"/>
  <c r="I673"/>
  <c r="H673"/>
  <c r="G673"/>
  <c r="F673"/>
  <c r="E673"/>
  <c r="D673"/>
  <c r="C673"/>
  <c r="I672"/>
  <c r="H672"/>
  <c r="G672"/>
  <c r="F672"/>
  <c r="E672"/>
  <c r="D672"/>
  <c r="C672"/>
  <c r="I671"/>
  <c r="H671"/>
  <c r="G671"/>
  <c r="F671"/>
  <c r="E671"/>
  <c r="D671"/>
  <c r="C671"/>
  <c r="I670"/>
  <c r="H670"/>
  <c r="G670"/>
  <c r="F670"/>
  <c r="E670"/>
  <c r="D670"/>
  <c r="C670"/>
  <c r="I669"/>
  <c r="H669"/>
  <c r="G669"/>
  <c r="F669"/>
  <c r="E669"/>
  <c r="D669"/>
  <c r="C669"/>
  <c r="I668"/>
  <c r="H668"/>
  <c r="G668"/>
  <c r="F668"/>
  <c r="E668"/>
  <c r="D668"/>
  <c r="C668"/>
  <c r="I667"/>
  <c r="H667"/>
  <c r="G667"/>
  <c r="F667"/>
  <c r="E667"/>
  <c r="D667"/>
  <c r="C667"/>
  <c r="I666"/>
  <c r="H666"/>
  <c r="G666"/>
  <c r="F666"/>
  <c r="E666"/>
  <c r="D666"/>
  <c r="C666"/>
  <c r="I665"/>
  <c r="H665"/>
  <c r="G665"/>
  <c r="F665"/>
  <c r="E665"/>
  <c r="D665"/>
  <c r="C665"/>
  <c r="I664"/>
  <c r="H664"/>
  <c r="G664"/>
  <c r="F664"/>
  <c r="E664"/>
  <c r="D664"/>
  <c r="C664"/>
  <c r="I663"/>
  <c r="H663"/>
  <c r="G663"/>
  <c r="F663"/>
  <c r="E663"/>
  <c r="D663"/>
  <c r="C663"/>
  <c r="I662"/>
  <c r="H662"/>
  <c r="G662"/>
  <c r="F662"/>
  <c r="E662"/>
  <c r="D662"/>
  <c r="C662"/>
  <c r="I661"/>
  <c r="H661"/>
  <c r="G661"/>
  <c r="F661"/>
  <c r="E661"/>
  <c r="D661"/>
  <c r="C661"/>
  <c r="I660"/>
  <c r="H660"/>
  <c r="G660"/>
  <c r="F660"/>
  <c r="E660"/>
  <c r="D660"/>
  <c r="C660"/>
  <c r="I659"/>
  <c r="H659"/>
  <c r="G659"/>
  <c r="F659"/>
  <c r="E659"/>
  <c r="D659"/>
  <c r="C659"/>
  <c r="I658"/>
  <c r="H658"/>
  <c r="G658"/>
  <c r="F658"/>
  <c r="E658"/>
  <c r="D658"/>
  <c r="C658"/>
  <c r="I657"/>
  <c r="H657"/>
  <c r="G657"/>
  <c r="F657"/>
  <c r="E657"/>
  <c r="D657"/>
  <c r="C657"/>
  <c r="I656"/>
  <c r="H656"/>
  <c r="G656"/>
  <c r="F656"/>
  <c r="E656"/>
  <c r="D656"/>
  <c r="C656"/>
  <c r="I655"/>
  <c r="H655"/>
  <c r="G655"/>
  <c r="F655"/>
  <c r="E655"/>
  <c r="D655"/>
  <c r="C655"/>
  <c r="I654"/>
  <c r="H654"/>
  <c r="G654"/>
  <c r="F654"/>
  <c r="E654"/>
  <c r="D654"/>
  <c r="C654"/>
  <c r="I653"/>
  <c r="H653"/>
  <c r="G653"/>
  <c r="F653"/>
  <c r="E653"/>
  <c r="D653"/>
  <c r="C653"/>
  <c r="I652"/>
  <c r="H652"/>
  <c r="G652"/>
  <c r="F652"/>
  <c r="E652"/>
  <c r="D652"/>
  <c r="C652"/>
  <c r="I651"/>
  <c r="H651"/>
  <c r="G651"/>
  <c r="F651"/>
  <c r="E651"/>
  <c r="D651"/>
  <c r="C651"/>
  <c r="I650"/>
  <c r="H650"/>
  <c r="G650"/>
  <c r="F650"/>
  <c r="E650"/>
  <c r="D650"/>
  <c r="C650"/>
  <c r="I649"/>
  <c r="H649"/>
  <c r="G649"/>
  <c r="F649"/>
  <c r="E649"/>
  <c r="D649"/>
  <c r="C649"/>
  <c r="I648"/>
  <c r="H648"/>
  <c r="G648"/>
  <c r="F648"/>
  <c r="E648"/>
  <c r="D648"/>
  <c r="C648"/>
  <c r="I647"/>
  <c r="H647"/>
  <c r="G647"/>
  <c r="F647"/>
  <c r="E647"/>
  <c r="D647"/>
  <c r="C647"/>
  <c r="I646"/>
  <c r="H646"/>
  <c r="G646"/>
  <c r="F646"/>
  <c r="E646"/>
  <c r="D646"/>
  <c r="C646"/>
  <c r="I645"/>
  <c r="H645"/>
  <c r="G645"/>
  <c r="F645"/>
  <c r="E645"/>
  <c r="D645"/>
  <c r="C645"/>
  <c r="I644"/>
  <c r="H644"/>
  <c r="G644"/>
  <c r="F644"/>
  <c r="E644"/>
  <c r="D644"/>
  <c r="C644"/>
  <c r="I643"/>
  <c r="H643"/>
  <c r="G643"/>
  <c r="F643"/>
  <c r="E643"/>
  <c r="D643"/>
  <c r="C643"/>
  <c r="I642"/>
  <c r="H642"/>
  <c r="G642"/>
  <c r="F642"/>
  <c r="E642"/>
  <c r="D642"/>
  <c r="C642"/>
  <c r="I641"/>
  <c r="H641"/>
  <c r="G641"/>
  <c r="F641"/>
  <c r="E641"/>
  <c r="D641"/>
  <c r="C641"/>
  <c r="I640"/>
  <c r="H640"/>
  <c r="G640"/>
  <c r="F640"/>
  <c r="E640"/>
  <c r="D640"/>
  <c r="C640"/>
  <c r="I639"/>
  <c r="H639"/>
  <c r="G639"/>
  <c r="F639"/>
  <c r="E639"/>
  <c r="D639"/>
  <c r="C639"/>
  <c r="I638"/>
  <c r="H638"/>
  <c r="G638"/>
  <c r="F638"/>
  <c r="E638"/>
  <c r="D638"/>
  <c r="C638"/>
  <c r="I637"/>
  <c r="H637"/>
  <c r="G637"/>
  <c r="F637"/>
  <c r="E637"/>
  <c r="D637"/>
  <c r="C637"/>
  <c r="I636"/>
  <c r="H636"/>
  <c r="G636"/>
  <c r="F636"/>
  <c r="E636"/>
  <c r="D636"/>
  <c r="C636"/>
  <c r="I635"/>
  <c r="H635"/>
  <c r="G635"/>
  <c r="F635"/>
  <c r="E635"/>
  <c r="D635"/>
  <c r="C635"/>
  <c r="I634"/>
  <c r="H634"/>
  <c r="G634"/>
  <c r="F634"/>
  <c r="E634"/>
  <c r="D634"/>
  <c r="C634"/>
  <c r="I633"/>
  <c r="H633"/>
  <c r="G633"/>
  <c r="F633"/>
  <c r="E633"/>
  <c r="D633"/>
  <c r="C633"/>
  <c r="I632"/>
  <c r="H632"/>
  <c r="G632"/>
  <c r="F632"/>
  <c r="E632"/>
  <c r="D632"/>
  <c r="C632"/>
  <c r="I631"/>
  <c r="H631"/>
  <c r="G631"/>
  <c r="F631"/>
  <c r="E631"/>
  <c r="D631"/>
  <c r="C631"/>
  <c r="I630"/>
  <c r="H630"/>
  <c r="G630"/>
  <c r="F630"/>
  <c r="E630"/>
  <c r="D630"/>
  <c r="C630"/>
  <c r="I629"/>
  <c r="H629"/>
  <c r="G629"/>
  <c r="F629"/>
  <c r="E629"/>
  <c r="D629"/>
  <c r="C629"/>
  <c r="I628"/>
  <c r="H628"/>
  <c r="G628"/>
  <c r="F628"/>
  <c r="E628"/>
  <c r="D628"/>
  <c r="C628"/>
  <c r="I627"/>
  <c r="H627"/>
  <c r="G627"/>
  <c r="F627"/>
  <c r="E627"/>
  <c r="D627"/>
  <c r="C627"/>
  <c r="I626"/>
  <c r="H626"/>
  <c r="G626"/>
  <c r="F626"/>
  <c r="E626"/>
  <c r="D626"/>
  <c r="C626"/>
  <c r="I625"/>
  <c r="H625"/>
  <c r="G625"/>
  <c r="F625"/>
  <c r="E625"/>
  <c r="D625"/>
  <c r="C625"/>
  <c r="I624"/>
  <c r="H624"/>
  <c r="G624"/>
  <c r="F624"/>
  <c r="E624"/>
  <c r="D624"/>
  <c r="C624"/>
  <c r="I623"/>
  <c r="H623"/>
  <c r="G623"/>
  <c r="F623"/>
  <c r="E623"/>
  <c r="D623"/>
  <c r="C623"/>
  <c r="I622"/>
  <c r="H622"/>
  <c r="G622"/>
  <c r="F622"/>
  <c r="E622"/>
  <c r="D622"/>
  <c r="C622"/>
  <c r="I621"/>
  <c r="H621"/>
  <c r="G621"/>
  <c r="F621"/>
  <c r="E621"/>
  <c r="D621"/>
  <c r="C621"/>
  <c r="I620"/>
  <c r="H620"/>
  <c r="G620"/>
  <c r="F620"/>
  <c r="E620"/>
  <c r="D620"/>
  <c r="C620"/>
  <c r="I619"/>
  <c r="H619"/>
  <c r="G619"/>
  <c r="F619"/>
  <c r="E619"/>
  <c r="D619"/>
  <c r="C619"/>
  <c r="I618"/>
  <c r="H618"/>
  <c r="G618"/>
  <c r="F618"/>
  <c r="E618"/>
  <c r="D618"/>
  <c r="C618"/>
  <c r="I617"/>
  <c r="H617"/>
  <c r="G617"/>
  <c r="F617"/>
  <c r="E617"/>
  <c r="D617"/>
  <c r="C617"/>
  <c r="I616"/>
  <c r="H616"/>
  <c r="G616"/>
  <c r="F616"/>
  <c r="E616"/>
  <c r="D616"/>
  <c r="C616"/>
  <c r="I615"/>
  <c r="H615"/>
  <c r="G615"/>
  <c r="F615"/>
  <c r="E615"/>
  <c r="D615"/>
  <c r="C615"/>
  <c r="I614"/>
  <c r="H614"/>
  <c r="G614"/>
  <c r="F614"/>
  <c r="E614"/>
  <c r="D614"/>
  <c r="C614"/>
  <c r="I613"/>
  <c r="H613"/>
  <c r="G613"/>
  <c r="F613"/>
  <c r="E613"/>
  <c r="D613"/>
  <c r="C613"/>
  <c r="I612"/>
  <c r="H612"/>
  <c r="G612"/>
  <c r="F612"/>
  <c r="E612"/>
  <c r="D612"/>
  <c r="C612"/>
  <c r="I611"/>
  <c r="H611"/>
  <c r="G611"/>
  <c r="F611"/>
  <c r="E611"/>
  <c r="D611"/>
  <c r="C611"/>
  <c r="I610"/>
  <c r="H610"/>
  <c r="G610"/>
  <c r="F610"/>
  <c r="E610"/>
  <c r="D610"/>
  <c r="C610"/>
  <c r="I609"/>
  <c r="H609"/>
  <c r="G609"/>
  <c r="F609"/>
  <c r="E609"/>
  <c r="D609"/>
  <c r="C609"/>
  <c r="I608"/>
  <c r="H608"/>
  <c r="G608"/>
  <c r="F608"/>
  <c r="E608"/>
  <c r="D608"/>
  <c r="C608"/>
  <c r="I607"/>
  <c r="H607"/>
  <c r="G607"/>
  <c r="F607"/>
  <c r="E607"/>
  <c r="D607"/>
  <c r="C607"/>
  <c r="I606"/>
  <c r="H606"/>
  <c r="G606"/>
  <c r="F606"/>
  <c r="E606"/>
  <c r="D606"/>
  <c r="C606"/>
  <c r="I605"/>
  <c r="H605"/>
  <c r="G605"/>
  <c r="F605"/>
  <c r="E605"/>
  <c r="D605"/>
  <c r="C605"/>
  <c r="I604"/>
  <c r="H604"/>
  <c r="G604"/>
  <c r="F604"/>
  <c r="E604"/>
  <c r="D604"/>
  <c r="C604"/>
  <c r="I603"/>
  <c r="H603"/>
  <c r="G603"/>
  <c r="F603"/>
  <c r="E603"/>
  <c r="D603"/>
  <c r="C603"/>
  <c r="I602"/>
  <c r="H602"/>
  <c r="G602"/>
  <c r="F602"/>
  <c r="E602"/>
  <c r="D602"/>
  <c r="C602"/>
  <c r="I601"/>
  <c r="H601"/>
  <c r="G601"/>
  <c r="F601"/>
  <c r="E601"/>
  <c r="D601"/>
  <c r="C601"/>
  <c r="I600"/>
  <c r="H600"/>
  <c r="G600"/>
  <c r="F600"/>
  <c r="E600"/>
  <c r="D600"/>
  <c r="C600"/>
  <c r="I599"/>
  <c r="H599"/>
  <c r="G599"/>
  <c r="F599"/>
  <c r="E599"/>
  <c r="D599"/>
  <c r="C599"/>
  <c r="I598"/>
  <c r="H598"/>
  <c r="G598"/>
  <c r="F598"/>
  <c r="E598"/>
  <c r="D598"/>
  <c r="C598"/>
  <c r="I597"/>
  <c r="H597"/>
  <c r="G597"/>
  <c r="F597"/>
  <c r="E597"/>
  <c r="D597"/>
  <c r="C597"/>
  <c r="I596"/>
  <c r="H596"/>
  <c r="G596"/>
  <c r="F596"/>
  <c r="E596"/>
  <c r="D596"/>
  <c r="C596"/>
  <c r="I595"/>
  <c r="H595"/>
  <c r="G595"/>
  <c r="F595"/>
  <c r="E595"/>
  <c r="D595"/>
  <c r="C595"/>
  <c r="I594"/>
  <c r="H594"/>
  <c r="G594"/>
  <c r="F594"/>
  <c r="E594"/>
  <c r="D594"/>
  <c r="C594"/>
  <c r="I593"/>
  <c r="H593"/>
  <c r="G593"/>
  <c r="F593"/>
  <c r="E593"/>
  <c r="D593"/>
  <c r="C593"/>
  <c r="I592"/>
  <c r="H592"/>
  <c r="G592"/>
  <c r="F592"/>
  <c r="E592"/>
  <c r="D592"/>
  <c r="C592"/>
  <c r="I591"/>
  <c r="H591"/>
  <c r="G591"/>
  <c r="F591"/>
  <c r="E591"/>
  <c r="D591"/>
  <c r="C591"/>
  <c r="I590"/>
  <c r="H590"/>
  <c r="G590"/>
  <c r="F590"/>
  <c r="E590"/>
  <c r="D590"/>
  <c r="C590"/>
  <c r="I589"/>
  <c r="H589"/>
  <c r="G589"/>
  <c r="F589"/>
  <c r="E589"/>
  <c r="D589"/>
  <c r="C589"/>
  <c r="I588"/>
  <c r="H588"/>
  <c r="G588"/>
  <c r="F588"/>
  <c r="E588"/>
  <c r="D588"/>
  <c r="C588"/>
  <c r="I587"/>
  <c r="H587"/>
  <c r="G587"/>
  <c r="F587"/>
  <c r="E587"/>
  <c r="D587"/>
  <c r="C587"/>
  <c r="I586"/>
  <c r="H586"/>
  <c r="G586"/>
  <c r="F586"/>
  <c r="E586"/>
  <c r="D586"/>
  <c r="C586"/>
  <c r="I585"/>
  <c r="H585"/>
  <c r="G585"/>
  <c r="F585"/>
  <c r="E585"/>
  <c r="D585"/>
  <c r="C585"/>
  <c r="I584"/>
  <c r="H584"/>
  <c r="G584"/>
  <c r="F584"/>
  <c r="E584"/>
  <c r="D584"/>
  <c r="C584"/>
  <c r="I583"/>
  <c r="H583"/>
  <c r="G583"/>
  <c r="F583"/>
  <c r="E583"/>
  <c r="D583"/>
  <c r="C583"/>
  <c r="I582"/>
  <c r="H582"/>
  <c r="G582"/>
  <c r="F582"/>
  <c r="E582"/>
  <c r="D582"/>
  <c r="C582"/>
  <c r="I581"/>
  <c r="H581"/>
  <c r="G581"/>
  <c r="F581"/>
  <c r="E581"/>
  <c r="D581"/>
  <c r="C581"/>
  <c r="I580"/>
  <c r="H580"/>
  <c r="G580"/>
  <c r="F580"/>
  <c r="E580"/>
  <c r="D580"/>
  <c r="C580"/>
  <c r="I579"/>
  <c r="H579"/>
  <c r="G579"/>
  <c r="F579"/>
  <c r="E579"/>
  <c r="D579"/>
  <c r="C579"/>
  <c r="I578"/>
  <c r="H578"/>
  <c r="G578"/>
  <c r="F578"/>
  <c r="E578"/>
  <c r="D578"/>
  <c r="C578"/>
  <c r="I577"/>
  <c r="H577"/>
  <c r="G577"/>
  <c r="F577"/>
  <c r="E577"/>
  <c r="D577"/>
  <c r="C577"/>
  <c r="I576"/>
  <c r="H576"/>
  <c r="G576"/>
  <c r="F576"/>
  <c r="E576"/>
  <c r="D576"/>
  <c r="C576"/>
  <c r="I575"/>
  <c r="H575"/>
  <c r="G575"/>
  <c r="F575"/>
  <c r="E575"/>
  <c r="D575"/>
  <c r="C575"/>
  <c r="I574"/>
  <c r="H574"/>
  <c r="G574"/>
  <c r="F574"/>
  <c r="E574"/>
  <c r="D574"/>
  <c r="C574"/>
  <c r="I573"/>
  <c r="H573"/>
  <c r="G573"/>
  <c r="F573"/>
  <c r="E573"/>
  <c r="D573"/>
  <c r="C573"/>
  <c r="I572"/>
  <c r="H572"/>
  <c r="G572"/>
  <c r="F572"/>
  <c r="E572"/>
  <c r="D572"/>
  <c r="C572"/>
  <c r="I571"/>
  <c r="H571"/>
  <c r="G571"/>
  <c r="F571"/>
  <c r="E571"/>
  <c r="D571"/>
  <c r="C571"/>
  <c r="I570"/>
  <c r="H570"/>
  <c r="G570"/>
  <c r="F570"/>
  <c r="E570"/>
  <c r="D570"/>
  <c r="C570"/>
  <c r="I569"/>
  <c r="H569"/>
  <c r="G569"/>
  <c r="F569"/>
  <c r="E569"/>
  <c r="D569"/>
  <c r="C569"/>
  <c r="I568"/>
  <c r="H568"/>
  <c r="G568"/>
  <c r="F568"/>
  <c r="E568"/>
  <c r="D568"/>
  <c r="C568"/>
  <c r="I567"/>
  <c r="H567"/>
  <c r="G567"/>
  <c r="F567"/>
  <c r="E567"/>
  <c r="D567"/>
  <c r="C567"/>
  <c r="I566"/>
  <c r="H566"/>
  <c r="G566"/>
  <c r="F566"/>
  <c r="E566"/>
  <c r="D566"/>
  <c r="C566"/>
  <c r="I565"/>
  <c r="H565"/>
  <c r="G565"/>
  <c r="F565"/>
  <c r="E565"/>
  <c r="D565"/>
  <c r="C565"/>
  <c r="I564"/>
  <c r="H564"/>
  <c r="G564"/>
  <c r="F564"/>
  <c r="E564"/>
  <c r="D564"/>
  <c r="C564"/>
  <c r="I563"/>
  <c r="H563"/>
  <c r="G563"/>
  <c r="F563"/>
  <c r="E563"/>
  <c r="D563"/>
  <c r="C563"/>
  <c r="I562"/>
  <c r="H562"/>
  <c r="G562"/>
  <c r="F562"/>
  <c r="E562"/>
  <c r="D562"/>
  <c r="C562"/>
  <c r="I561"/>
  <c r="H561"/>
  <c r="G561"/>
  <c r="F561"/>
  <c r="E561"/>
  <c r="D561"/>
  <c r="C561"/>
  <c r="I560"/>
  <c r="H560"/>
  <c r="G560"/>
  <c r="F560"/>
  <c r="E560"/>
  <c r="D560"/>
  <c r="C560"/>
  <c r="I559"/>
  <c r="H559"/>
  <c r="G559"/>
  <c r="F559"/>
  <c r="E559"/>
  <c r="D559"/>
  <c r="C559"/>
  <c r="I558"/>
  <c r="H558"/>
  <c r="G558"/>
  <c r="F558"/>
  <c r="E558"/>
  <c r="D558"/>
  <c r="C558"/>
  <c r="I557"/>
  <c r="H557"/>
  <c r="G557"/>
  <c r="F557"/>
  <c r="E557"/>
  <c r="D557"/>
  <c r="C557"/>
  <c r="I556"/>
  <c r="H556"/>
  <c r="G556"/>
  <c r="F556"/>
  <c r="E556"/>
  <c r="D556"/>
  <c r="C556"/>
  <c r="I555"/>
  <c r="H555"/>
  <c r="G555"/>
  <c r="F555"/>
  <c r="E555"/>
  <c r="D555"/>
  <c r="C555"/>
  <c r="I554"/>
  <c r="H554"/>
  <c r="G554"/>
  <c r="F554"/>
  <c r="E554"/>
  <c r="D554"/>
  <c r="C554"/>
  <c r="I553"/>
  <c r="H553"/>
  <c r="G553"/>
  <c r="F553"/>
  <c r="E553"/>
  <c r="D553"/>
  <c r="C553"/>
  <c r="I552"/>
  <c r="H552"/>
  <c r="G552"/>
  <c r="F552"/>
  <c r="E552"/>
  <c r="D552"/>
  <c r="C552"/>
  <c r="I551"/>
  <c r="H551"/>
  <c r="G551"/>
  <c r="F551"/>
  <c r="E551"/>
  <c r="D551"/>
  <c r="C551"/>
  <c r="I550"/>
  <c r="H550"/>
  <c r="G550"/>
  <c r="F550"/>
  <c r="E550"/>
  <c r="D550"/>
  <c r="C550"/>
  <c r="I549"/>
  <c r="H549"/>
  <c r="G549"/>
  <c r="F549"/>
  <c r="E549"/>
  <c r="D549"/>
  <c r="C549"/>
  <c r="I548"/>
  <c r="H548"/>
  <c r="G548"/>
  <c r="F548"/>
  <c r="E548"/>
  <c r="D548"/>
  <c r="C548"/>
  <c r="I547"/>
  <c r="H547"/>
  <c r="G547"/>
  <c r="F547"/>
  <c r="E547"/>
  <c r="D547"/>
  <c r="C547"/>
  <c r="I546"/>
  <c r="H546"/>
  <c r="G546"/>
  <c r="F546"/>
  <c r="E546"/>
  <c r="D546"/>
  <c r="C546"/>
  <c r="I545"/>
  <c r="H545"/>
  <c r="G545"/>
  <c r="F545"/>
  <c r="E545"/>
  <c r="D545"/>
  <c r="C545"/>
  <c r="I544"/>
  <c r="H544"/>
  <c r="G544"/>
  <c r="F544"/>
  <c r="E544"/>
  <c r="D544"/>
  <c r="C544"/>
  <c r="I543"/>
  <c r="H543"/>
  <c r="G543"/>
  <c r="F543"/>
  <c r="E543"/>
  <c r="D543"/>
  <c r="C543"/>
  <c r="I542"/>
  <c r="H542"/>
  <c r="G542"/>
  <c r="F542"/>
  <c r="E542"/>
  <c r="D542"/>
  <c r="C542"/>
  <c r="I541"/>
  <c r="H541"/>
  <c r="G541"/>
  <c r="F541"/>
  <c r="E541"/>
  <c r="D541"/>
  <c r="C541"/>
  <c r="I540"/>
  <c r="H540"/>
  <c r="G540"/>
  <c r="F540"/>
  <c r="E540"/>
  <c r="D540"/>
  <c r="C540"/>
  <c r="I539"/>
  <c r="H539"/>
  <c r="G539"/>
  <c r="F539"/>
  <c r="E539"/>
  <c r="D539"/>
  <c r="C539"/>
  <c r="I538"/>
  <c r="H538"/>
  <c r="G538"/>
  <c r="F538"/>
  <c r="E538"/>
  <c r="D538"/>
  <c r="C538"/>
  <c r="I537"/>
  <c r="H537"/>
  <c r="G537"/>
  <c r="F537"/>
  <c r="E537"/>
  <c r="D537"/>
  <c r="C537"/>
  <c r="I536"/>
  <c r="H536"/>
  <c r="G536"/>
  <c r="F536"/>
  <c r="E536"/>
  <c r="D536"/>
  <c r="C536"/>
  <c r="I535"/>
  <c r="H535"/>
  <c r="G535"/>
  <c r="F535"/>
  <c r="E535"/>
  <c r="D535"/>
  <c r="C535"/>
  <c r="I534"/>
  <c r="H534"/>
  <c r="G534"/>
  <c r="F534"/>
  <c r="E534"/>
  <c r="D534"/>
  <c r="C534"/>
  <c r="I533"/>
  <c r="H533"/>
  <c r="G533"/>
  <c r="F533"/>
  <c r="E533"/>
  <c r="D533"/>
  <c r="C533"/>
  <c r="I532"/>
  <c r="H532"/>
  <c r="G532"/>
  <c r="F532"/>
  <c r="E532"/>
  <c r="D532"/>
  <c r="C532"/>
  <c r="I531"/>
  <c r="H531"/>
  <c r="G531"/>
  <c r="F531"/>
  <c r="E531"/>
  <c r="D531"/>
  <c r="C531"/>
  <c r="I530"/>
  <c r="H530"/>
  <c r="G530"/>
  <c r="F530"/>
  <c r="E530"/>
  <c r="D530"/>
  <c r="C530"/>
  <c r="I529"/>
  <c r="H529"/>
  <c r="G529"/>
  <c r="F529"/>
  <c r="E529"/>
  <c r="D529"/>
  <c r="C529"/>
  <c r="I528"/>
  <c r="H528"/>
  <c r="G528"/>
  <c r="F528"/>
  <c r="E528"/>
  <c r="D528"/>
  <c r="C528"/>
  <c r="I527"/>
  <c r="H527"/>
  <c r="G527"/>
  <c r="F527"/>
  <c r="E527"/>
  <c r="D527"/>
  <c r="C527"/>
  <c r="I526"/>
  <c r="H526"/>
  <c r="G526"/>
  <c r="F526"/>
  <c r="E526"/>
  <c r="D526"/>
  <c r="C526"/>
  <c r="I525"/>
  <c r="H525"/>
  <c r="G525"/>
  <c r="F525"/>
  <c r="E525"/>
  <c r="D525"/>
  <c r="C525"/>
  <c r="I524"/>
  <c r="H524"/>
  <c r="G524"/>
  <c r="F524"/>
  <c r="E524"/>
  <c r="D524"/>
  <c r="C524"/>
  <c r="I523"/>
  <c r="H523"/>
  <c r="G523"/>
  <c r="F523"/>
  <c r="E523"/>
  <c r="D523"/>
  <c r="C523"/>
  <c r="I522"/>
  <c r="H522"/>
  <c r="G522"/>
  <c r="F522"/>
  <c r="E522"/>
  <c r="D522"/>
  <c r="C522"/>
  <c r="I521"/>
  <c r="H521"/>
  <c r="G521"/>
  <c r="F521"/>
  <c r="E521"/>
  <c r="D521"/>
  <c r="C521"/>
  <c r="I520"/>
  <c r="H520"/>
  <c r="G520"/>
  <c r="F520"/>
  <c r="E520"/>
  <c r="D520"/>
  <c r="C520"/>
  <c r="I519"/>
  <c r="H519"/>
  <c r="G519"/>
  <c r="F519"/>
  <c r="E519"/>
  <c r="D519"/>
  <c r="C519"/>
  <c r="I518"/>
  <c r="H518"/>
  <c r="G518"/>
  <c r="F518"/>
  <c r="E518"/>
  <c r="D518"/>
  <c r="C518"/>
  <c r="I517"/>
  <c r="H517"/>
  <c r="G517"/>
  <c r="F517"/>
  <c r="E517"/>
  <c r="D517"/>
  <c r="C517"/>
  <c r="I516"/>
  <c r="H516"/>
  <c r="G516"/>
  <c r="F516"/>
  <c r="E516"/>
  <c r="D516"/>
  <c r="C516"/>
  <c r="I515"/>
  <c r="H515"/>
  <c r="G515"/>
  <c r="F515"/>
  <c r="E515"/>
  <c r="D515"/>
  <c r="C515"/>
  <c r="I514"/>
  <c r="H514"/>
  <c r="G514"/>
  <c r="F514"/>
  <c r="E514"/>
  <c r="D514"/>
  <c r="C514"/>
  <c r="I513"/>
  <c r="H513"/>
  <c r="G513"/>
  <c r="F513"/>
  <c r="E513"/>
  <c r="D513"/>
  <c r="C513"/>
  <c r="I512"/>
  <c r="H512"/>
  <c r="G512"/>
  <c r="F512"/>
  <c r="E512"/>
  <c r="D512"/>
  <c r="C512"/>
  <c r="I511"/>
  <c r="H511"/>
  <c r="G511"/>
  <c r="F511"/>
  <c r="E511"/>
  <c r="D511"/>
  <c r="C511"/>
  <c r="I510"/>
  <c r="H510"/>
  <c r="G510"/>
  <c r="F510"/>
  <c r="E510"/>
  <c r="D510"/>
  <c r="C510"/>
  <c r="I509"/>
  <c r="H509"/>
  <c r="G509"/>
  <c r="F509"/>
  <c r="E509"/>
  <c r="D509"/>
  <c r="C509"/>
  <c r="I508"/>
  <c r="H508"/>
  <c r="G508"/>
  <c r="F508"/>
  <c r="E508"/>
  <c r="D508"/>
  <c r="C508"/>
  <c r="I507"/>
  <c r="H507"/>
  <c r="G507"/>
  <c r="F507"/>
  <c r="E507"/>
  <c r="D507"/>
  <c r="C507"/>
  <c r="I506"/>
  <c r="H506"/>
  <c r="G506"/>
  <c r="F506"/>
  <c r="E506"/>
  <c r="D506"/>
  <c r="C506"/>
  <c r="I505"/>
  <c r="H505"/>
  <c r="G505"/>
  <c r="F505"/>
  <c r="E505"/>
  <c r="D505"/>
  <c r="C505"/>
  <c r="I504"/>
  <c r="H504"/>
  <c r="G504"/>
  <c r="F504"/>
  <c r="E504"/>
  <c r="D504"/>
  <c r="C504"/>
  <c r="I503"/>
  <c r="H503"/>
  <c r="G503"/>
  <c r="F503"/>
  <c r="E503"/>
  <c r="D503"/>
  <c r="C503"/>
  <c r="I502"/>
  <c r="H502"/>
  <c r="G502"/>
  <c r="F502"/>
  <c r="E502"/>
  <c r="D502"/>
  <c r="C502"/>
  <c r="I501"/>
  <c r="H501"/>
  <c r="G501"/>
  <c r="F501"/>
  <c r="E501"/>
  <c r="D501"/>
  <c r="C501"/>
  <c r="I500"/>
  <c r="H500"/>
  <c r="G500"/>
  <c r="F500"/>
  <c r="E500"/>
  <c r="D500"/>
  <c r="C500"/>
  <c r="I499"/>
  <c r="H499"/>
  <c r="G499"/>
  <c r="F499"/>
  <c r="E499"/>
  <c r="D499"/>
  <c r="C499"/>
  <c r="I498"/>
  <c r="H498"/>
  <c r="G498"/>
  <c r="F498"/>
  <c r="E498"/>
  <c r="D498"/>
  <c r="C498"/>
  <c r="I497"/>
  <c r="H497"/>
  <c r="G497"/>
  <c r="F497"/>
  <c r="E497"/>
  <c r="D497"/>
  <c r="C497"/>
  <c r="I496"/>
  <c r="H496"/>
  <c r="G496"/>
  <c r="F496"/>
  <c r="E496"/>
  <c r="D496"/>
  <c r="C496"/>
  <c r="I495"/>
  <c r="H495"/>
  <c r="G495"/>
  <c r="F495"/>
  <c r="E495"/>
  <c r="D495"/>
  <c r="C495"/>
  <c r="I494"/>
  <c r="H494"/>
  <c r="G494"/>
  <c r="F494"/>
  <c r="E494"/>
  <c r="D494"/>
  <c r="C494"/>
  <c r="I493"/>
  <c r="H493"/>
  <c r="G493"/>
  <c r="F493"/>
  <c r="E493"/>
  <c r="D493"/>
  <c r="C493"/>
  <c r="I492"/>
  <c r="H492"/>
  <c r="G492"/>
  <c r="F492"/>
  <c r="E492"/>
  <c r="D492"/>
  <c r="C492"/>
  <c r="I491"/>
  <c r="H491"/>
  <c r="G491"/>
  <c r="F491"/>
  <c r="E491"/>
  <c r="D491"/>
  <c r="C491"/>
  <c r="I490"/>
  <c r="H490"/>
  <c r="G490"/>
  <c r="F490"/>
  <c r="E490"/>
  <c r="D490"/>
  <c r="C490"/>
  <c r="I489"/>
  <c r="H489"/>
  <c r="G489"/>
  <c r="F489"/>
  <c r="E489"/>
  <c r="D489"/>
  <c r="C489"/>
  <c r="I488"/>
  <c r="H488"/>
  <c r="G488"/>
  <c r="F488"/>
  <c r="E488"/>
  <c r="D488"/>
  <c r="C488"/>
  <c r="I487"/>
  <c r="H487"/>
  <c r="G487"/>
  <c r="F487"/>
  <c r="E487"/>
  <c r="D487"/>
  <c r="C487"/>
  <c r="I486"/>
  <c r="H486"/>
  <c r="G486"/>
  <c r="F486"/>
  <c r="E486"/>
  <c r="D486"/>
  <c r="C486"/>
  <c r="I485"/>
  <c r="H485"/>
  <c r="G485"/>
  <c r="F485"/>
  <c r="E485"/>
  <c r="D485"/>
  <c r="C485"/>
  <c r="I484"/>
  <c r="H484"/>
  <c r="G484"/>
  <c r="F484"/>
  <c r="E484"/>
  <c r="D484"/>
  <c r="C484"/>
  <c r="I483"/>
  <c r="H483"/>
  <c r="G483"/>
  <c r="F483"/>
  <c r="E483"/>
  <c r="D483"/>
  <c r="C483"/>
  <c r="I482"/>
  <c r="H482"/>
  <c r="G482"/>
  <c r="F482"/>
  <c r="E482"/>
  <c r="D482"/>
  <c r="C482"/>
  <c r="I481"/>
  <c r="H481"/>
  <c r="G481"/>
  <c r="F481"/>
  <c r="E481"/>
  <c r="D481"/>
  <c r="C481"/>
  <c r="I480"/>
  <c r="H480"/>
  <c r="G480"/>
  <c r="F480"/>
  <c r="E480"/>
  <c r="D480"/>
  <c r="C480"/>
  <c r="I479"/>
  <c r="H479"/>
  <c r="G479"/>
  <c r="F479"/>
  <c r="E479"/>
  <c r="D479"/>
  <c r="C479"/>
  <c r="I478"/>
  <c r="H478"/>
  <c r="G478"/>
  <c r="F478"/>
  <c r="E478"/>
  <c r="D478"/>
  <c r="C478"/>
  <c r="I477"/>
  <c r="H477"/>
  <c r="G477"/>
  <c r="F477"/>
  <c r="E477"/>
  <c r="D477"/>
  <c r="C477"/>
  <c r="I476"/>
  <c r="H476"/>
  <c r="G476"/>
  <c r="F476"/>
  <c r="E476"/>
  <c r="D476"/>
  <c r="C476"/>
  <c r="I475"/>
  <c r="H475"/>
  <c r="G475"/>
  <c r="F475"/>
  <c r="E475"/>
  <c r="D475"/>
  <c r="C475"/>
  <c r="I474"/>
  <c r="H474"/>
  <c r="G474"/>
  <c r="F474"/>
  <c r="E474"/>
  <c r="D474"/>
  <c r="C474"/>
  <c r="I473"/>
  <c r="H473"/>
  <c r="G473"/>
  <c r="F473"/>
  <c r="E473"/>
  <c r="D473"/>
  <c r="C473"/>
  <c r="I472"/>
  <c r="H472"/>
  <c r="G472"/>
  <c r="F472"/>
  <c r="E472"/>
  <c r="D472"/>
  <c r="C472"/>
  <c r="I471"/>
  <c r="H471"/>
  <c r="G471"/>
  <c r="F471"/>
  <c r="E471"/>
  <c r="D471"/>
  <c r="C471"/>
  <c r="I470"/>
  <c r="H470"/>
  <c r="G470"/>
  <c r="F470"/>
  <c r="E470"/>
  <c r="D470"/>
  <c r="C470"/>
  <c r="I469"/>
  <c r="H469"/>
  <c r="G469"/>
  <c r="F469"/>
  <c r="E469"/>
  <c r="D469"/>
  <c r="C469"/>
  <c r="I468"/>
  <c r="H468"/>
  <c r="G468"/>
  <c r="F468"/>
  <c r="E468"/>
  <c r="D468"/>
  <c r="C468"/>
  <c r="I467"/>
  <c r="H467"/>
  <c r="G467"/>
  <c r="F467"/>
  <c r="E467"/>
  <c r="D467"/>
  <c r="C467"/>
  <c r="I466"/>
  <c r="H466"/>
  <c r="G466"/>
  <c r="F466"/>
  <c r="E466"/>
  <c r="D466"/>
  <c r="C466"/>
  <c r="I465"/>
  <c r="H465"/>
  <c r="G465"/>
  <c r="F465"/>
  <c r="E465"/>
  <c r="D465"/>
  <c r="C465"/>
  <c r="I464"/>
  <c r="H464"/>
  <c r="G464"/>
  <c r="F464"/>
  <c r="E464"/>
  <c r="D464"/>
  <c r="C464"/>
  <c r="I463"/>
  <c r="H463"/>
  <c r="G463"/>
  <c r="F463"/>
  <c r="E463"/>
  <c r="D463"/>
  <c r="C463"/>
  <c r="I462"/>
  <c r="H462"/>
  <c r="G462"/>
  <c r="F462"/>
  <c r="E462"/>
  <c r="D462"/>
  <c r="C462"/>
  <c r="I461"/>
  <c r="H461"/>
  <c r="G461"/>
  <c r="F461"/>
  <c r="E461"/>
  <c r="D461"/>
  <c r="C461"/>
  <c r="I460"/>
  <c r="H460"/>
  <c r="G460"/>
  <c r="F460"/>
  <c r="E460"/>
  <c r="D460"/>
  <c r="C460"/>
  <c r="I459"/>
  <c r="H459"/>
  <c r="G459"/>
  <c r="F459"/>
  <c r="E459"/>
  <c r="D459"/>
  <c r="C459"/>
  <c r="I458"/>
  <c r="H458"/>
  <c r="G458"/>
  <c r="F458"/>
  <c r="E458"/>
  <c r="D458"/>
  <c r="C458"/>
  <c r="I457"/>
  <c r="H457"/>
  <c r="G457"/>
  <c r="F457"/>
  <c r="E457"/>
  <c r="D457"/>
  <c r="C457"/>
  <c r="I456"/>
  <c r="H456"/>
  <c r="G456"/>
  <c r="F456"/>
  <c r="E456"/>
  <c r="D456"/>
  <c r="C456"/>
  <c r="I455"/>
  <c r="H455"/>
  <c r="G455"/>
  <c r="F455"/>
  <c r="E455"/>
  <c r="D455"/>
  <c r="C455"/>
  <c r="I454"/>
  <c r="H454"/>
  <c r="G454"/>
  <c r="F454"/>
  <c r="E454"/>
  <c r="D454"/>
  <c r="C454"/>
  <c r="I453"/>
  <c r="H453"/>
  <c r="G453"/>
  <c r="F453"/>
  <c r="E453"/>
  <c r="D453"/>
  <c r="C453"/>
  <c r="I452"/>
  <c r="H452"/>
  <c r="G452"/>
  <c r="F452"/>
  <c r="E452"/>
  <c r="D452"/>
  <c r="C452"/>
  <c r="I451"/>
  <c r="H451"/>
  <c r="G451"/>
  <c r="F451"/>
  <c r="E451"/>
  <c r="D451"/>
  <c r="C451"/>
  <c r="I450"/>
  <c r="H450"/>
  <c r="G450"/>
  <c r="F450"/>
  <c r="E450"/>
  <c r="D450"/>
  <c r="C450"/>
  <c r="I449"/>
  <c r="H449"/>
  <c r="G449"/>
  <c r="F449"/>
  <c r="E449"/>
  <c r="D449"/>
  <c r="C449"/>
  <c r="I448"/>
  <c r="H448"/>
  <c r="G448"/>
  <c r="F448"/>
  <c r="E448"/>
  <c r="D448"/>
  <c r="C448"/>
  <c r="I447"/>
  <c r="H447"/>
  <c r="G447"/>
  <c r="F447"/>
  <c r="E447"/>
  <c r="D447"/>
  <c r="C447"/>
  <c r="I446"/>
  <c r="H446"/>
  <c r="G446"/>
  <c r="F446"/>
  <c r="E446"/>
  <c r="D446"/>
  <c r="C446"/>
  <c r="I445"/>
  <c r="H445"/>
  <c r="G445"/>
  <c r="F445"/>
  <c r="E445"/>
  <c r="D445"/>
  <c r="C445"/>
  <c r="I444"/>
  <c r="H444"/>
  <c r="G444"/>
  <c r="F444"/>
  <c r="E444"/>
  <c r="D444"/>
  <c r="C444"/>
  <c r="I443"/>
  <c r="H443"/>
  <c r="G443"/>
  <c r="F443"/>
  <c r="E443"/>
  <c r="D443"/>
  <c r="C443"/>
  <c r="I442"/>
  <c r="H442"/>
  <c r="G442"/>
  <c r="F442"/>
  <c r="E442"/>
  <c r="D442"/>
  <c r="C442"/>
  <c r="I441"/>
  <c r="H441"/>
  <c r="G441"/>
  <c r="F441"/>
  <c r="E441"/>
  <c r="D441"/>
  <c r="C441"/>
  <c r="I440"/>
  <c r="H440"/>
  <c r="G440"/>
  <c r="F440"/>
  <c r="E440"/>
  <c r="D440"/>
  <c r="C440"/>
  <c r="I439"/>
  <c r="H439"/>
  <c r="G439"/>
  <c r="F439"/>
  <c r="E439"/>
  <c r="D439"/>
  <c r="C439"/>
  <c r="I438"/>
  <c r="H438"/>
  <c r="G438"/>
  <c r="F438"/>
  <c r="E438"/>
  <c r="D438"/>
  <c r="C438"/>
  <c r="I437"/>
  <c r="H437"/>
  <c r="G437"/>
  <c r="F437"/>
  <c r="E437"/>
  <c r="D437"/>
  <c r="C437"/>
  <c r="I436"/>
  <c r="H436"/>
  <c r="G436"/>
  <c r="F436"/>
  <c r="E436"/>
  <c r="D436"/>
  <c r="C436"/>
  <c r="I435"/>
  <c r="H435"/>
  <c r="G435"/>
  <c r="F435"/>
  <c r="E435"/>
  <c r="D435"/>
  <c r="C435"/>
  <c r="I434"/>
  <c r="H434"/>
  <c r="G434"/>
  <c r="F434"/>
  <c r="E434"/>
  <c r="D434"/>
  <c r="C434"/>
  <c r="I433"/>
  <c r="H433"/>
  <c r="G433"/>
  <c r="F433"/>
  <c r="E433"/>
  <c r="D433"/>
  <c r="C433"/>
  <c r="I432"/>
  <c r="H432"/>
  <c r="G432"/>
  <c r="F432"/>
  <c r="E432"/>
  <c r="D432"/>
  <c r="C432"/>
  <c r="I431"/>
  <c r="H431"/>
  <c r="G431"/>
  <c r="F431"/>
  <c r="E431"/>
  <c r="D431"/>
  <c r="C431"/>
  <c r="I430"/>
  <c r="H430"/>
  <c r="G430"/>
  <c r="F430"/>
  <c r="E430"/>
  <c r="D430"/>
  <c r="C430"/>
  <c r="I429"/>
  <c r="H429"/>
  <c r="G429"/>
  <c r="F429"/>
  <c r="E429"/>
  <c r="D429"/>
  <c r="C429"/>
  <c r="I428"/>
  <c r="H428"/>
  <c r="G428"/>
  <c r="F428"/>
  <c r="E428"/>
  <c r="D428"/>
  <c r="C428"/>
  <c r="I427"/>
  <c r="H427"/>
  <c r="G427"/>
  <c r="F427"/>
  <c r="E427"/>
  <c r="D427"/>
  <c r="C427"/>
  <c r="I426"/>
  <c r="H426"/>
  <c r="G426"/>
  <c r="F426"/>
  <c r="E426"/>
  <c r="D426"/>
  <c r="C426"/>
  <c r="I425"/>
  <c r="H425"/>
  <c r="G425"/>
  <c r="F425"/>
  <c r="E425"/>
  <c r="D425"/>
  <c r="C425"/>
  <c r="I424"/>
  <c r="H424"/>
  <c r="G424"/>
  <c r="F424"/>
  <c r="E424"/>
  <c r="D424"/>
  <c r="C424"/>
  <c r="I423"/>
  <c r="H423"/>
  <c r="G423"/>
  <c r="F423"/>
  <c r="E423"/>
  <c r="D423"/>
  <c r="C423"/>
  <c r="I422"/>
  <c r="H422"/>
  <c r="G422"/>
  <c r="F422"/>
  <c r="E422"/>
  <c r="D422"/>
  <c r="C422"/>
  <c r="I421"/>
  <c r="H421"/>
  <c r="G421"/>
  <c r="F421"/>
  <c r="E421"/>
  <c r="D421"/>
  <c r="C421"/>
  <c r="I420"/>
  <c r="H420"/>
  <c r="G420"/>
  <c r="F420"/>
  <c r="E420"/>
  <c r="D420"/>
  <c r="C420"/>
  <c r="I419"/>
  <c r="H419"/>
  <c r="G419"/>
  <c r="F419"/>
  <c r="E419"/>
  <c r="D419"/>
  <c r="C419"/>
  <c r="I418"/>
  <c r="H418"/>
  <c r="G418"/>
  <c r="F418"/>
  <c r="E418"/>
  <c r="D418"/>
  <c r="C418"/>
  <c r="I417"/>
  <c r="H417"/>
  <c r="G417"/>
  <c r="F417"/>
  <c r="E417"/>
  <c r="D417"/>
  <c r="C417"/>
  <c r="I416"/>
  <c r="H416"/>
  <c r="G416"/>
  <c r="F416"/>
  <c r="E416"/>
  <c r="D416"/>
  <c r="C416"/>
  <c r="I415"/>
  <c r="H415"/>
  <c r="G415"/>
  <c r="F415"/>
  <c r="E415"/>
  <c r="D415"/>
  <c r="C415"/>
  <c r="I414"/>
  <c r="H414"/>
  <c r="G414"/>
  <c r="F414"/>
  <c r="E414"/>
  <c r="D414"/>
  <c r="C414"/>
  <c r="I413"/>
  <c r="H413"/>
  <c r="G413"/>
  <c r="F413"/>
  <c r="E413"/>
  <c r="D413"/>
  <c r="C413"/>
  <c r="I412"/>
  <c r="H412"/>
  <c r="G412"/>
  <c r="F412"/>
  <c r="E412"/>
  <c r="D412"/>
  <c r="C412"/>
  <c r="I411"/>
  <c r="H411"/>
  <c r="G411"/>
  <c r="F411"/>
  <c r="E411"/>
  <c r="D411"/>
  <c r="C411"/>
  <c r="I410"/>
  <c r="H410"/>
  <c r="G410"/>
  <c r="F410"/>
  <c r="E410"/>
  <c r="D410"/>
  <c r="C410"/>
  <c r="I409"/>
  <c r="H409"/>
  <c r="G409"/>
  <c r="F409"/>
  <c r="E409"/>
  <c r="D409"/>
  <c r="C409"/>
  <c r="I408"/>
  <c r="H408"/>
  <c r="G408"/>
  <c r="F408"/>
  <c r="E408"/>
  <c r="D408"/>
  <c r="C408"/>
  <c r="I407"/>
  <c r="H407"/>
  <c r="G407"/>
  <c r="F407"/>
  <c r="E407"/>
  <c r="D407"/>
  <c r="C407"/>
  <c r="I406"/>
  <c r="H406"/>
  <c r="G406"/>
  <c r="F406"/>
  <c r="E406"/>
  <c r="D406"/>
  <c r="C406"/>
  <c r="I405"/>
  <c r="H405"/>
  <c r="G405"/>
  <c r="F405"/>
  <c r="E405"/>
  <c r="D405"/>
  <c r="C405"/>
  <c r="I404"/>
  <c r="H404"/>
  <c r="G404"/>
  <c r="F404"/>
  <c r="E404"/>
  <c r="D404"/>
  <c r="C404"/>
  <c r="I403"/>
  <c r="H403"/>
  <c r="G403"/>
  <c r="F403"/>
  <c r="E403"/>
  <c r="D403"/>
  <c r="C403"/>
  <c r="I402"/>
  <c r="H402"/>
  <c r="G402"/>
  <c r="F402"/>
  <c r="E402"/>
  <c r="D402"/>
  <c r="C402"/>
  <c r="I401"/>
  <c r="H401"/>
  <c r="G401"/>
  <c r="F401"/>
  <c r="E401"/>
  <c r="D401"/>
  <c r="C401"/>
  <c r="I400"/>
  <c r="H400"/>
  <c r="G400"/>
  <c r="F400"/>
  <c r="E400"/>
  <c r="D400"/>
  <c r="C400"/>
  <c r="I399"/>
  <c r="H399"/>
  <c r="G399"/>
  <c r="F399"/>
  <c r="E399"/>
  <c r="D399"/>
  <c r="C399"/>
  <c r="I398"/>
  <c r="H398"/>
  <c r="G398"/>
  <c r="F398"/>
  <c r="E398"/>
  <c r="D398"/>
  <c r="C398"/>
  <c r="I397"/>
  <c r="H397"/>
  <c r="G397"/>
  <c r="F397"/>
  <c r="E397"/>
  <c r="D397"/>
  <c r="C397"/>
  <c r="I396"/>
  <c r="H396"/>
  <c r="G396"/>
  <c r="F396"/>
  <c r="E396"/>
  <c r="D396"/>
  <c r="C396"/>
  <c r="I395"/>
  <c r="H395"/>
  <c r="G395"/>
  <c r="F395"/>
  <c r="E395"/>
  <c r="D395"/>
  <c r="C395"/>
  <c r="I394"/>
  <c r="H394"/>
  <c r="G394"/>
  <c r="F394"/>
  <c r="E394"/>
  <c r="D394"/>
  <c r="C394"/>
  <c r="I393"/>
  <c r="H393"/>
  <c r="G393"/>
  <c r="F393"/>
  <c r="E393"/>
  <c r="D393"/>
  <c r="C393"/>
  <c r="I392"/>
  <c r="H392"/>
  <c r="G392"/>
  <c r="F392"/>
  <c r="E392"/>
  <c r="D392"/>
  <c r="C392"/>
  <c r="I391"/>
  <c r="H391"/>
  <c r="G391"/>
  <c r="F391"/>
  <c r="E391"/>
  <c r="D391"/>
  <c r="C391"/>
  <c r="I390"/>
  <c r="H390"/>
  <c r="G390"/>
  <c r="F390"/>
  <c r="E390"/>
  <c r="D390"/>
  <c r="C390"/>
  <c r="I389"/>
  <c r="H389"/>
  <c r="G389"/>
  <c r="F389"/>
  <c r="E389"/>
  <c r="D389"/>
  <c r="C389"/>
  <c r="I388"/>
  <c r="H388"/>
  <c r="G388"/>
  <c r="F388"/>
  <c r="E388"/>
  <c r="D388"/>
  <c r="C388"/>
  <c r="I387"/>
  <c r="H387"/>
  <c r="G387"/>
  <c r="F387"/>
  <c r="E387"/>
  <c r="D387"/>
  <c r="C387"/>
  <c r="I386"/>
  <c r="H386"/>
  <c r="G386"/>
  <c r="F386"/>
  <c r="E386"/>
  <c r="D386"/>
  <c r="C386"/>
  <c r="I385"/>
  <c r="H385"/>
  <c r="G385"/>
  <c r="F385"/>
  <c r="E385"/>
  <c r="D385"/>
  <c r="C385"/>
  <c r="I384"/>
  <c r="H384"/>
  <c r="G384"/>
  <c r="F384"/>
  <c r="E384"/>
  <c r="D384"/>
  <c r="C384"/>
  <c r="I383"/>
  <c r="H383"/>
  <c r="G383"/>
  <c r="F383"/>
  <c r="E383"/>
  <c r="D383"/>
  <c r="C383"/>
  <c r="I382"/>
  <c r="H382"/>
  <c r="G382"/>
  <c r="F382"/>
  <c r="E382"/>
  <c r="D382"/>
  <c r="C382"/>
  <c r="I381"/>
  <c r="H381"/>
  <c r="G381"/>
  <c r="F381"/>
  <c r="E381"/>
  <c r="D381"/>
  <c r="C381"/>
  <c r="I380"/>
  <c r="H380"/>
  <c r="G380"/>
  <c r="F380"/>
  <c r="E380"/>
  <c r="D380"/>
  <c r="C380"/>
  <c r="I379"/>
  <c r="H379"/>
  <c r="G379"/>
  <c r="F379"/>
  <c r="E379"/>
  <c r="D379"/>
  <c r="C379"/>
  <c r="I378"/>
  <c r="H378"/>
  <c r="G378"/>
  <c r="F378"/>
  <c r="E378"/>
  <c r="D378"/>
  <c r="C378"/>
  <c r="I377"/>
  <c r="H377"/>
  <c r="G377"/>
  <c r="F377"/>
  <c r="E377"/>
  <c r="D377"/>
  <c r="C377"/>
  <c r="I376"/>
  <c r="H376"/>
  <c r="G376"/>
  <c r="F376"/>
  <c r="E376"/>
  <c r="D376"/>
  <c r="C376"/>
  <c r="I375"/>
  <c r="H375"/>
  <c r="G375"/>
  <c r="F375"/>
  <c r="E375"/>
  <c r="D375"/>
  <c r="C375"/>
  <c r="I374"/>
  <c r="H374"/>
  <c r="G374"/>
  <c r="F374"/>
  <c r="E374"/>
  <c r="D374"/>
  <c r="C374"/>
  <c r="I373"/>
  <c r="H373"/>
  <c r="G373"/>
  <c r="F373"/>
  <c r="E373"/>
  <c r="D373"/>
  <c r="C373"/>
  <c r="I372"/>
  <c r="H372"/>
  <c r="G372"/>
  <c r="F372"/>
  <c r="E372"/>
  <c r="D372"/>
  <c r="C372"/>
  <c r="I371"/>
  <c r="H371"/>
  <c r="G371"/>
  <c r="F371"/>
  <c r="E371"/>
  <c r="D371"/>
  <c r="C371"/>
  <c r="I370"/>
  <c r="H370"/>
  <c r="G370"/>
  <c r="F370"/>
  <c r="E370"/>
  <c r="D370"/>
  <c r="C370"/>
  <c r="I369"/>
  <c r="H369"/>
  <c r="G369"/>
  <c r="F369"/>
  <c r="E369"/>
  <c r="D369"/>
  <c r="C369"/>
  <c r="I368"/>
  <c r="H368"/>
  <c r="G368"/>
  <c r="F368"/>
  <c r="E368"/>
  <c r="D368"/>
  <c r="C368"/>
  <c r="I367"/>
  <c r="H367"/>
  <c r="G367"/>
  <c r="F367"/>
  <c r="E367"/>
  <c r="D367"/>
  <c r="C367"/>
  <c r="I366"/>
  <c r="H366"/>
  <c r="G366"/>
  <c r="F366"/>
  <c r="E366"/>
  <c r="D366"/>
  <c r="C366"/>
  <c r="I365"/>
  <c r="H365"/>
  <c r="G365"/>
  <c r="F365"/>
  <c r="E365"/>
  <c r="D365"/>
  <c r="C365"/>
  <c r="I364"/>
  <c r="H364"/>
  <c r="G364"/>
  <c r="F364"/>
  <c r="E364"/>
  <c r="D364"/>
  <c r="C364"/>
  <c r="I363"/>
  <c r="H363"/>
  <c r="G363"/>
  <c r="F363"/>
  <c r="E363"/>
  <c r="D363"/>
  <c r="C363"/>
  <c r="I362"/>
  <c r="H362"/>
  <c r="G362"/>
  <c r="F362"/>
  <c r="E362"/>
  <c r="D362"/>
  <c r="C362"/>
  <c r="I361"/>
  <c r="H361"/>
  <c r="G361"/>
  <c r="F361"/>
  <c r="E361"/>
  <c r="D361"/>
  <c r="C361"/>
  <c r="I360"/>
  <c r="H360"/>
  <c r="G360"/>
  <c r="F360"/>
  <c r="E360"/>
  <c r="D360"/>
  <c r="C360"/>
  <c r="I359"/>
  <c r="H359"/>
  <c r="G359"/>
  <c r="F359"/>
  <c r="E359"/>
  <c r="D359"/>
  <c r="C359"/>
  <c r="I358"/>
  <c r="H358"/>
  <c r="G358"/>
  <c r="F358"/>
  <c r="E358"/>
  <c r="D358"/>
  <c r="C358"/>
  <c r="I357"/>
  <c r="H357"/>
  <c r="G357"/>
  <c r="F357"/>
  <c r="E357"/>
  <c r="D357"/>
  <c r="C357"/>
  <c r="I356"/>
  <c r="H356"/>
  <c r="G356"/>
  <c r="F356"/>
  <c r="E356"/>
  <c r="D356"/>
  <c r="C356"/>
  <c r="I355"/>
  <c r="H355"/>
  <c r="G355"/>
  <c r="F355"/>
  <c r="E355"/>
  <c r="D355"/>
  <c r="C355"/>
  <c r="I354"/>
  <c r="H354"/>
  <c r="G354"/>
  <c r="F354"/>
  <c r="E354"/>
  <c r="D354"/>
  <c r="C354"/>
  <c r="I353"/>
  <c r="H353"/>
  <c r="G353"/>
  <c r="F353"/>
  <c r="E353"/>
  <c r="D353"/>
  <c r="C353"/>
  <c r="I352"/>
  <c r="H352"/>
  <c r="G352"/>
  <c r="F352"/>
  <c r="E352"/>
  <c r="D352"/>
  <c r="C352"/>
  <c r="I351"/>
  <c r="H351"/>
  <c r="G351"/>
  <c r="F351"/>
  <c r="E351"/>
  <c r="D351"/>
  <c r="C351"/>
  <c r="I350"/>
  <c r="H350"/>
  <c r="G350"/>
  <c r="F350"/>
  <c r="E350"/>
  <c r="D350"/>
  <c r="C350"/>
  <c r="I349"/>
  <c r="H349"/>
  <c r="G349"/>
  <c r="F349"/>
  <c r="E349"/>
  <c r="D349"/>
  <c r="C349"/>
  <c r="I348"/>
  <c r="H348"/>
  <c r="G348"/>
  <c r="F348"/>
  <c r="E348"/>
  <c r="D348"/>
  <c r="C348"/>
  <c r="I347"/>
  <c r="H347"/>
  <c r="G347"/>
  <c r="F347"/>
  <c r="E347"/>
  <c r="D347"/>
  <c r="C347"/>
  <c r="I346"/>
  <c r="H346"/>
  <c r="G346"/>
  <c r="F346"/>
  <c r="E346"/>
  <c r="D346"/>
  <c r="C346"/>
  <c r="I345"/>
  <c r="H345"/>
  <c r="G345"/>
  <c r="F345"/>
  <c r="E345"/>
  <c r="D345"/>
  <c r="C345"/>
  <c r="I344"/>
  <c r="H344"/>
  <c r="G344"/>
  <c r="F344"/>
  <c r="E344"/>
  <c r="D344"/>
  <c r="C344"/>
  <c r="I343"/>
  <c r="H343"/>
  <c r="G343"/>
  <c r="F343"/>
  <c r="E343"/>
  <c r="D343"/>
  <c r="C343"/>
  <c r="I342"/>
  <c r="H342"/>
  <c r="G342"/>
  <c r="F342"/>
  <c r="E342"/>
  <c r="D342"/>
  <c r="C342"/>
  <c r="I341"/>
  <c r="H341"/>
  <c r="G341"/>
  <c r="F341"/>
  <c r="E341"/>
  <c r="D341"/>
  <c r="C341"/>
  <c r="I340"/>
  <c r="H340"/>
  <c r="G340"/>
  <c r="F340"/>
  <c r="E340"/>
  <c r="D340"/>
  <c r="C340"/>
  <c r="I339"/>
  <c r="H339"/>
  <c r="G339"/>
  <c r="F339"/>
  <c r="E339"/>
  <c r="D339"/>
  <c r="C339"/>
  <c r="I338"/>
  <c r="H338"/>
  <c r="G338"/>
  <c r="F338"/>
  <c r="E338"/>
  <c r="D338"/>
  <c r="C338"/>
  <c r="I337"/>
  <c r="H337"/>
  <c r="G337"/>
  <c r="F337"/>
  <c r="E337"/>
  <c r="D337"/>
  <c r="C337"/>
  <c r="I336"/>
  <c r="H336"/>
  <c r="G336"/>
  <c r="F336"/>
  <c r="E336"/>
  <c r="D336"/>
  <c r="C336"/>
  <c r="I335"/>
  <c r="H335"/>
  <c r="G335"/>
  <c r="F335"/>
  <c r="E335"/>
  <c r="D335"/>
  <c r="C335"/>
  <c r="I334"/>
  <c r="H334"/>
  <c r="G334"/>
  <c r="F334"/>
  <c r="E334"/>
  <c r="D334"/>
  <c r="C334"/>
  <c r="I333"/>
  <c r="H333"/>
  <c r="G333"/>
  <c r="F333"/>
  <c r="E333"/>
  <c r="D333"/>
  <c r="C333"/>
  <c r="I332"/>
  <c r="H332"/>
  <c r="G332"/>
  <c r="F332"/>
  <c r="E332"/>
  <c r="D332"/>
  <c r="C332"/>
  <c r="I331"/>
  <c r="H331"/>
  <c r="G331"/>
  <c r="F331"/>
  <c r="E331"/>
  <c r="D331"/>
  <c r="C331"/>
  <c r="I330"/>
  <c r="H330"/>
  <c r="G330"/>
  <c r="F330"/>
  <c r="E330"/>
  <c r="D330"/>
  <c r="C330"/>
  <c r="I329"/>
  <c r="H329"/>
  <c r="G329"/>
  <c r="F329"/>
  <c r="E329"/>
  <c r="D329"/>
  <c r="C329"/>
  <c r="I328"/>
  <c r="H328"/>
  <c r="G328"/>
  <c r="F328"/>
  <c r="E328"/>
  <c r="D328"/>
  <c r="C328"/>
  <c r="I327"/>
  <c r="H327"/>
  <c r="G327"/>
  <c r="F327"/>
  <c r="E327"/>
  <c r="D327"/>
  <c r="C327"/>
  <c r="I326"/>
  <c r="H326"/>
  <c r="G326"/>
  <c r="F326"/>
  <c r="E326"/>
  <c r="D326"/>
  <c r="C326"/>
  <c r="I325"/>
  <c r="H325"/>
  <c r="G325"/>
  <c r="F325"/>
  <c r="E325"/>
  <c r="D325"/>
  <c r="C325"/>
  <c r="I324"/>
  <c r="H324"/>
  <c r="G324"/>
  <c r="F324"/>
  <c r="E324"/>
  <c r="D324"/>
  <c r="C324"/>
  <c r="I323"/>
  <c r="H323"/>
  <c r="G323"/>
  <c r="F323"/>
  <c r="E323"/>
  <c r="D323"/>
  <c r="C323"/>
  <c r="I322"/>
  <c r="H322"/>
  <c r="G322"/>
  <c r="F322"/>
  <c r="E322"/>
  <c r="D322"/>
  <c r="C322"/>
  <c r="I321"/>
  <c r="H321"/>
  <c r="G321"/>
  <c r="F321"/>
  <c r="E321"/>
  <c r="D321"/>
  <c r="C321"/>
  <c r="I320"/>
  <c r="H320"/>
  <c r="G320"/>
  <c r="F320"/>
  <c r="E320"/>
  <c r="D320"/>
  <c r="C320"/>
  <c r="I319"/>
  <c r="H319"/>
  <c r="G319"/>
  <c r="F319"/>
  <c r="E319"/>
  <c r="D319"/>
  <c r="C319"/>
  <c r="I318"/>
  <c r="H318"/>
  <c r="G318"/>
  <c r="F318"/>
  <c r="E318"/>
  <c r="D318"/>
  <c r="C318"/>
  <c r="I317"/>
  <c r="H317"/>
  <c r="G317"/>
  <c r="F317"/>
  <c r="E317"/>
  <c r="D317"/>
  <c r="C317"/>
  <c r="I316"/>
  <c r="H316"/>
  <c r="G316"/>
  <c r="F316"/>
  <c r="E316"/>
  <c r="D316"/>
  <c r="C316"/>
  <c r="I315"/>
  <c r="H315"/>
  <c r="G315"/>
  <c r="F315"/>
  <c r="E315"/>
  <c r="D315"/>
  <c r="C315"/>
  <c r="I314"/>
  <c r="H314"/>
  <c r="G314"/>
  <c r="F314"/>
  <c r="E314"/>
  <c r="D314"/>
  <c r="C314"/>
  <c r="I313"/>
  <c r="H313"/>
  <c r="G313"/>
  <c r="F313"/>
  <c r="E313"/>
  <c r="D313"/>
  <c r="C313"/>
  <c r="I312"/>
  <c r="H312"/>
  <c r="G312"/>
  <c r="F312"/>
  <c r="E312"/>
  <c r="D312"/>
  <c r="C312"/>
  <c r="I311"/>
  <c r="H311"/>
  <c r="G311"/>
  <c r="F311"/>
  <c r="E311"/>
  <c r="D311"/>
  <c r="C311"/>
  <c r="I310"/>
  <c r="H310"/>
  <c r="G310"/>
  <c r="F310"/>
  <c r="E310"/>
  <c r="D310"/>
  <c r="C310"/>
  <c r="I309"/>
  <c r="H309"/>
  <c r="G309"/>
  <c r="F309"/>
  <c r="E309"/>
  <c r="D309"/>
  <c r="C309"/>
  <c r="I308"/>
  <c r="H308"/>
  <c r="G308"/>
  <c r="F308"/>
  <c r="E308"/>
  <c r="D308"/>
  <c r="C308"/>
  <c r="I307"/>
  <c r="H307"/>
  <c r="G307"/>
  <c r="F307"/>
  <c r="E307"/>
  <c r="D307"/>
  <c r="C307"/>
  <c r="I306"/>
  <c r="H306"/>
  <c r="G306"/>
  <c r="F306"/>
  <c r="E306"/>
  <c r="D306"/>
  <c r="C306"/>
  <c r="I305"/>
  <c r="H305"/>
  <c r="G305"/>
  <c r="F305"/>
  <c r="E305"/>
  <c r="D305"/>
  <c r="C305"/>
  <c r="I304"/>
  <c r="H304"/>
  <c r="G304"/>
  <c r="F304"/>
  <c r="E304"/>
  <c r="D304"/>
  <c r="C304"/>
  <c r="I303"/>
  <c r="H303"/>
  <c r="G303"/>
  <c r="F303"/>
  <c r="E303"/>
  <c r="D303"/>
  <c r="C303"/>
  <c r="I302"/>
  <c r="H302"/>
  <c r="G302"/>
  <c r="F302"/>
  <c r="E302"/>
  <c r="D302"/>
  <c r="C302"/>
  <c r="I301"/>
  <c r="H301"/>
  <c r="G301"/>
  <c r="F301"/>
  <c r="E301"/>
  <c r="D301"/>
  <c r="C301"/>
  <c r="I300"/>
  <c r="H300"/>
  <c r="G300"/>
  <c r="F300"/>
  <c r="E300"/>
  <c r="D300"/>
  <c r="C300"/>
  <c r="I299"/>
  <c r="H299"/>
  <c r="G299"/>
  <c r="F299"/>
  <c r="E299"/>
  <c r="D299"/>
  <c r="C299"/>
  <c r="I298"/>
  <c r="H298"/>
  <c r="G298"/>
  <c r="F298"/>
  <c r="E298"/>
  <c r="D298"/>
  <c r="C298"/>
  <c r="I297"/>
  <c r="H297"/>
  <c r="G297"/>
  <c r="F297"/>
  <c r="E297"/>
  <c r="D297"/>
  <c r="C297"/>
  <c r="I296"/>
  <c r="H296"/>
  <c r="G296"/>
  <c r="F296"/>
  <c r="E296"/>
  <c r="D296"/>
  <c r="C296"/>
  <c r="I295"/>
  <c r="H295"/>
  <c r="G295"/>
  <c r="F295"/>
  <c r="E295"/>
  <c r="D295"/>
  <c r="C295"/>
  <c r="I294"/>
  <c r="H294"/>
  <c r="G294"/>
  <c r="F294"/>
  <c r="E294"/>
  <c r="D294"/>
  <c r="C294"/>
  <c r="I293"/>
  <c r="H293"/>
  <c r="G293"/>
  <c r="F293"/>
  <c r="E293"/>
  <c r="D293"/>
  <c r="C293"/>
  <c r="I292"/>
  <c r="H292"/>
  <c r="G292"/>
  <c r="F292"/>
  <c r="E292"/>
  <c r="D292"/>
  <c r="C292"/>
  <c r="I291"/>
  <c r="H291"/>
  <c r="G291"/>
  <c r="F291"/>
  <c r="E291"/>
  <c r="D291"/>
  <c r="C291"/>
  <c r="I290"/>
  <c r="H290"/>
  <c r="G290"/>
  <c r="F290"/>
  <c r="E290"/>
  <c r="D290"/>
  <c r="C290"/>
  <c r="I289"/>
  <c r="H289"/>
  <c r="G289"/>
  <c r="F289"/>
  <c r="E289"/>
  <c r="D289"/>
  <c r="C289"/>
  <c r="I288"/>
  <c r="H288"/>
  <c r="G288"/>
  <c r="F288"/>
  <c r="E288"/>
  <c r="D288"/>
  <c r="C288"/>
  <c r="I287"/>
  <c r="H287"/>
  <c r="G287"/>
  <c r="F287"/>
  <c r="E287"/>
  <c r="D287"/>
  <c r="C287"/>
  <c r="I286"/>
  <c r="H286"/>
  <c r="G286"/>
  <c r="F286"/>
  <c r="E286"/>
  <c r="D286"/>
  <c r="C286"/>
  <c r="I285"/>
  <c r="H285"/>
  <c r="G285"/>
  <c r="F285"/>
  <c r="E285"/>
  <c r="D285"/>
  <c r="C285"/>
  <c r="I284"/>
  <c r="H284"/>
  <c r="G284"/>
  <c r="F284"/>
  <c r="E284"/>
  <c r="D284"/>
  <c r="C284"/>
  <c r="I283"/>
  <c r="H283"/>
  <c r="G283"/>
  <c r="F283"/>
  <c r="E283"/>
  <c r="D283"/>
  <c r="C283"/>
  <c r="I282"/>
  <c r="H282"/>
  <c r="G282"/>
  <c r="F282"/>
  <c r="E282"/>
  <c r="D282"/>
  <c r="C282"/>
  <c r="I281"/>
  <c r="H281"/>
  <c r="G281"/>
  <c r="F281"/>
  <c r="E281"/>
  <c r="D281"/>
  <c r="C281"/>
  <c r="I280"/>
  <c r="H280"/>
  <c r="G280"/>
  <c r="F280"/>
  <c r="E280"/>
  <c r="D280"/>
  <c r="C280"/>
  <c r="I279"/>
  <c r="H279"/>
  <c r="G279"/>
  <c r="F279"/>
  <c r="E279"/>
  <c r="D279"/>
  <c r="C279"/>
  <c r="I278"/>
  <c r="H278"/>
  <c r="G278"/>
  <c r="F278"/>
  <c r="E278"/>
  <c r="D278"/>
  <c r="C278"/>
  <c r="I277"/>
  <c r="H277"/>
  <c r="G277"/>
  <c r="F277"/>
  <c r="E277"/>
  <c r="D277"/>
  <c r="C277"/>
  <c r="I276"/>
  <c r="H276"/>
  <c r="G276"/>
  <c r="F276"/>
  <c r="E276"/>
  <c r="D276"/>
  <c r="C276"/>
  <c r="I275"/>
  <c r="H275"/>
  <c r="G275"/>
  <c r="F275"/>
  <c r="E275"/>
  <c r="D275"/>
  <c r="C275"/>
  <c r="I274"/>
  <c r="H274"/>
  <c r="G274"/>
  <c r="F274"/>
  <c r="E274"/>
  <c r="D274"/>
  <c r="C274"/>
  <c r="I273"/>
  <c r="H273"/>
  <c r="G273"/>
  <c r="F273"/>
  <c r="E273"/>
  <c r="D273"/>
  <c r="C273"/>
  <c r="I272"/>
  <c r="H272"/>
  <c r="G272"/>
  <c r="F272"/>
  <c r="E272"/>
  <c r="D272"/>
  <c r="C272"/>
  <c r="I271"/>
  <c r="H271"/>
  <c r="G271"/>
  <c r="F271"/>
  <c r="E271"/>
  <c r="D271"/>
  <c r="C271"/>
  <c r="I270"/>
  <c r="H270"/>
  <c r="G270"/>
  <c r="F270"/>
  <c r="E270"/>
  <c r="D270"/>
  <c r="C270"/>
  <c r="I269"/>
  <c r="H269"/>
  <c r="G269"/>
  <c r="F269"/>
  <c r="E269"/>
  <c r="D269"/>
  <c r="C269"/>
  <c r="I268"/>
  <c r="H268"/>
  <c r="G268"/>
  <c r="F268"/>
  <c r="E268"/>
  <c r="D268"/>
  <c r="C268"/>
  <c r="I267"/>
  <c r="H267"/>
  <c r="G267"/>
  <c r="F267"/>
  <c r="E267"/>
  <c r="D267"/>
  <c r="C267"/>
  <c r="I266"/>
  <c r="H266"/>
  <c r="G266"/>
  <c r="F266"/>
  <c r="E266"/>
  <c r="D266"/>
  <c r="C266"/>
  <c r="I265"/>
  <c r="H265"/>
  <c r="G265"/>
  <c r="F265"/>
  <c r="E265"/>
  <c r="D265"/>
  <c r="C265"/>
  <c r="I264"/>
  <c r="H264"/>
  <c r="G264"/>
  <c r="F264"/>
  <c r="E264"/>
  <c r="D264"/>
  <c r="C264"/>
  <c r="I263"/>
  <c r="H263"/>
  <c r="G263"/>
  <c r="F263"/>
  <c r="E263"/>
  <c r="D263"/>
  <c r="C263"/>
  <c r="I262"/>
  <c r="H262"/>
  <c r="G262"/>
  <c r="F262"/>
  <c r="E262"/>
  <c r="D262"/>
  <c r="C262"/>
  <c r="I261"/>
  <c r="H261"/>
  <c r="G261"/>
  <c r="F261"/>
  <c r="E261"/>
  <c r="D261"/>
  <c r="C261"/>
  <c r="I260"/>
  <c r="H260"/>
  <c r="G260"/>
  <c r="F260"/>
  <c r="E260"/>
  <c r="D260"/>
  <c r="C260"/>
  <c r="I259"/>
  <c r="H259"/>
  <c r="G259"/>
  <c r="F259"/>
  <c r="E259"/>
  <c r="D259"/>
  <c r="C259"/>
  <c r="I258"/>
  <c r="H258"/>
  <c r="G258"/>
  <c r="F258"/>
  <c r="E258"/>
  <c r="D258"/>
  <c r="C258"/>
  <c r="I257"/>
  <c r="H257"/>
  <c r="G257"/>
  <c r="F257"/>
  <c r="E257"/>
  <c r="D257"/>
  <c r="C257"/>
  <c r="I256"/>
  <c r="H256"/>
  <c r="G256"/>
  <c r="F256"/>
  <c r="E256"/>
  <c r="D256"/>
  <c r="C256"/>
  <c r="I255"/>
  <c r="H255"/>
  <c r="G255"/>
  <c r="F255"/>
  <c r="E255"/>
  <c r="D255"/>
  <c r="C255"/>
  <c r="I254"/>
  <c r="H254"/>
  <c r="G254"/>
  <c r="F254"/>
  <c r="E254"/>
  <c r="D254"/>
  <c r="C254"/>
  <c r="I253"/>
  <c r="H253"/>
  <c r="G253"/>
  <c r="F253"/>
  <c r="E253"/>
  <c r="D253"/>
  <c r="C253"/>
  <c r="I252"/>
  <c r="H252"/>
  <c r="G252"/>
  <c r="F252"/>
  <c r="E252"/>
  <c r="D252"/>
  <c r="C252"/>
  <c r="I251"/>
  <c r="H251"/>
  <c r="G251"/>
  <c r="F251"/>
  <c r="E251"/>
  <c r="D251"/>
  <c r="C251"/>
  <c r="I250"/>
  <c r="H250"/>
  <c r="G250"/>
  <c r="F250"/>
  <c r="E250"/>
  <c r="D250"/>
  <c r="C250"/>
  <c r="I249"/>
  <c r="H249"/>
  <c r="G249"/>
  <c r="F249"/>
  <c r="E249"/>
  <c r="D249"/>
  <c r="C249"/>
  <c r="I248"/>
  <c r="H248"/>
  <c r="G248"/>
  <c r="F248"/>
  <c r="E248"/>
  <c r="D248"/>
  <c r="C248"/>
  <c r="I247"/>
  <c r="H247"/>
  <c r="G247"/>
  <c r="F247"/>
  <c r="E247"/>
  <c r="D247"/>
  <c r="C247"/>
  <c r="I246"/>
  <c r="H246"/>
  <c r="G246"/>
  <c r="F246"/>
  <c r="E246"/>
  <c r="D246"/>
  <c r="C246"/>
  <c r="I245"/>
  <c r="H245"/>
  <c r="G245"/>
  <c r="F245"/>
  <c r="E245"/>
  <c r="D245"/>
  <c r="C245"/>
  <c r="I244"/>
  <c r="H244"/>
  <c r="G244"/>
  <c r="F244"/>
  <c r="E244"/>
  <c r="D244"/>
  <c r="C244"/>
  <c r="I243"/>
  <c r="H243"/>
  <c r="G243"/>
  <c r="F243"/>
  <c r="E243"/>
  <c r="D243"/>
  <c r="C243"/>
  <c r="I242"/>
  <c r="H242"/>
  <c r="G242"/>
  <c r="F242"/>
  <c r="E242"/>
  <c r="D242"/>
  <c r="C242"/>
  <c r="I241"/>
  <c r="H241"/>
  <c r="G241"/>
  <c r="F241"/>
  <c r="E241"/>
  <c r="D241"/>
  <c r="C241"/>
  <c r="I240"/>
  <c r="H240"/>
  <c r="G240"/>
  <c r="F240"/>
  <c r="E240"/>
  <c r="D240"/>
  <c r="C240"/>
  <c r="I239"/>
  <c r="H239"/>
  <c r="G239"/>
  <c r="F239"/>
  <c r="E239"/>
  <c r="D239"/>
  <c r="C239"/>
  <c r="I238"/>
  <c r="H238"/>
  <c r="G238"/>
  <c r="F238"/>
  <c r="E238"/>
  <c r="D238"/>
  <c r="C238"/>
  <c r="I237"/>
  <c r="H237"/>
  <c r="G237"/>
  <c r="F237"/>
  <c r="E237"/>
  <c r="D237"/>
  <c r="C237"/>
  <c r="I236"/>
  <c r="H236"/>
  <c r="G236"/>
  <c r="F236"/>
  <c r="E236"/>
  <c r="D236"/>
  <c r="C236"/>
  <c r="I235"/>
  <c r="H235"/>
  <c r="G235"/>
  <c r="F235"/>
  <c r="E235"/>
  <c r="D235"/>
  <c r="C235"/>
  <c r="I234"/>
  <c r="H234"/>
  <c r="G234"/>
  <c r="F234"/>
  <c r="E234"/>
  <c r="D234"/>
  <c r="C234"/>
  <c r="I233"/>
  <c r="H233"/>
  <c r="G233"/>
  <c r="F233"/>
  <c r="E233"/>
  <c r="D233"/>
  <c r="C233"/>
  <c r="I232"/>
  <c r="H232"/>
  <c r="G232"/>
  <c r="F232"/>
  <c r="E232"/>
  <c r="D232"/>
  <c r="C232"/>
  <c r="I231"/>
  <c r="H231"/>
  <c r="G231"/>
  <c r="F231"/>
  <c r="E231"/>
  <c r="D231"/>
  <c r="C231"/>
  <c r="I230"/>
  <c r="H230"/>
  <c r="G230"/>
  <c r="F230"/>
  <c r="E230"/>
  <c r="D230"/>
  <c r="C230"/>
  <c r="I229"/>
  <c r="H229"/>
  <c r="G229"/>
  <c r="F229"/>
  <c r="E229"/>
  <c r="D229"/>
  <c r="C229"/>
  <c r="I228"/>
  <c r="H228"/>
  <c r="G228"/>
  <c r="F228"/>
  <c r="E228"/>
  <c r="D228"/>
  <c r="C228"/>
  <c r="I227"/>
  <c r="H227"/>
  <c r="G227"/>
  <c r="F227"/>
  <c r="E227"/>
  <c r="D227"/>
  <c r="C227"/>
  <c r="I226"/>
  <c r="H226"/>
  <c r="G226"/>
  <c r="F226"/>
  <c r="E226"/>
  <c r="D226"/>
  <c r="C226"/>
  <c r="I225"/>
  <c r="H225"/>
  <c r="G225"/>
  <c r="F225"/>
  <c r="E225"/>
  <c r="D225"/>
  <c r="C225"/>
  <c r="I224"/>
  <c r="H224"/>
  <c r="G224"/>
  <c r="F224"/>
  <c r="E224"/>
  <c r="D224"/>
  <c r="C224"/>
  <c r="I223"/>
  <c r="H223"/>
  <c r="G223"/>
  <c r="F223"/>
  <c r="E223"/>
  <c r="D223"/>
  <c r="C223"/>
  <c r="I222"/>
  <c r="H222"/>
  <c r="G222"/>
  <c r="F222"/>
  <c r="E222"/>
  <c r="D222"/>
  <c r="C222"/>
  <c r="I221"/>
  <c r="H221"/>
  <c r="G221"/>
  <c r="F221"/>
  <c r="E221"/>
  <c r="D221"/>
  <c r="C221"/>
  <c r="I220"/>
  <c r="H220"/>
  <c r="G220"/>
  <c r="F220"/>
  <c r="E220"/>
  <c r="D220"/>
  <c r="C220"/>
  <c r="I219"/>
  <c r="H219"/>
  <c r="G219"/>
  <c r="F219"/>
  <c r="E219"/>
  <c r="D219"/>
  <c r="C219"/>
  <c r="I218"/>
  <c r="H218"/>
  <c r="G218"/>
  <c r="F218"/>
  <c r="E218"/>
  <c r="D218"/>
  <c r="C218"/>
  <c r="I217"/>
  <c r="H217"/>
  <c r="G217"/>
  <c r="F217"/>
  <c r="E217"/>
  <c r="D217"/>
  <c r="C217"/>
  <c r="I216"/>
  <c r="H216"/>
  <c r="G216"/>
  <c r="F216"/>
  <c r="E216"/>
  <c r="D216"/>
  <c r="C216"/>
  <c r="I215"/>
  <c r="H215"/>
  <c r="G215"/>
  <c r="F215"/>
  <c r="E215"/>
  <c r="D215"/>
  <c r="C215"/>
  <c r="I214"/>
  <c r="H214"/>
  <c r="G214"/>
  <c r="F214"/>
  <c r="E214"/>
  <c r="D214"/>
  <c r="C214"/>
  <c r="I213"/>
  <c r="H213"/>
  <c r="G213"/>
  <c r="F213"/>
  <c r="E213"/>
  <c r="D213"/>
  <c r="C213"/>
  <c r="I212"/>
  <c r="H212"/>
  <c r="G212"/>
  <c r="F212"/>
  <c r="E212"/>
  <c r="D212"/>
  <c r="C212"/>
  <c r="I211"/>
  <c r="H211"/>
  <c r="G211"/>
  <c r="F211"/>
  <c r="E211"/>
  <c r="D211"/>
  <c r="C211"/>
  <c r="I210"/>
  <c r="H210"/>
  <c r="G210"/>
  <c r="F210"/>
  <c r="E210"/>
  <c r="D210"/>
  <c r="C210"/>
  <c r="I209"/>
  <c r="H209"/>
  <c r="G209"/>
  <c r="F209"/>
  <c r="E209"/>
  <c r="D209"/>
  <c r="C209"/>
  <c r="I208"/>
  <c r="H208"/>
  <c r="G208"/>
  <c r="F208"/>
  <c r="E208"/>
  <c r="D208"/>
  <c r="C208"/>
  <c r="I207"/>
  <c r="H207"/>
  <c r="G207"/>
  <c r="F207"/>
  <c r="E207"/>
  <c r="D207"/>
  <c r="C207"/>
  <c r="I206"/>
  <c r="H206"/>
  <c r="G206"/>
  <c r="F206"/>
  <c r="E206"/>
  <c r="D206"/>
  <c r="C206"/>
  <c r="I205"/>
  <c r="H205"/>
  <c r="G205"/>
  <c r="F205"/>
  <c r="E205"/>
  <c r="D205"/>
  <c r="C205"/>
  <c r="I204"/>
  <c r="H204"/>
  <c r="G204"/>
  <c r="F204"/>
  <c r="E204"/>
  <c r="D204"/>
  <c r="C204"/>
  <c r="I203"/>
  <c r="H203"/>
  <c r="G203"/>
  <c r="F203"/>
  <c r="E203"/>
  <c r="D203"/>
  <c r="C203"/>
  <c r="I202"/>
  <c r="H202"/>
  <c r="G202"/>
  <c r="F202"/>
  <c r="E202"/>
  <c r="D202"/>
  <c r="C202"/>
  <c r="I201"/>
  <c r="H201"/>
  <c r="G201"/>
  <c r="F201"/>
  <c r="E201"/>
  <c r="D201"/>
  <c r="C201"/>
  <c r="I200"/>
  <c r="H200"/>
  <c r="G200"/>
  <c r="F200"/>
  <c r="E200"/>
  <c r="D200"/>
  <c r="C200"/>
  <c r="I199"/>
  <c r="H199"/>
  <c r="G199"/>
  <c r="F199"/>
  <c r="E199"/>
  <c r="D199"/>
  <c r="C199"/>
  <c r="I198"/>
  <c r="H198"/>
  <c r="G198"/>
  <c r="F198"/>
  <c r="E198"/>
  <c r="D198"/>
  <c r="C198"/>
  <c r="I197"/>
  <c r="H197"/>
  <c r="G197"/>
  <c r="F197"/>
  <c r="E197"/>
  <c r="D197"/>
  <c r="C197"/>
  <c r="I196"/>
  <c r="H196"/>
  <c r="G196"/>
  <c r="F196"/>
  <c r="E196"/>
  <c r="D196"/>
  <c r="C196"/>
  <c r="I195"/>
  <c r="H195"/>
  <c r="G195"/>
  <c r="F195"/>
  <c r="E195"/>
  <c r="D195"/>
  <c r="C195"/>
  <c r="I194"/>
  <c r="H194"/>
  <c r="G194"/>
  <c r="F194"/>
  <c r="E194"/>
  <c r="D194"/>
  <c r="C194"/>
  <c r="I193"/>
  <c r="H193"/>
  <c r="G193"/>
  <c r="F193"/>
  <c r="E193"/>
  <c r="D193"/>
  <c r="C193"/>
  <c r="I192"/>
  <c r="H192"/>
  <c r="G192"/>
  <c r="F192"/>
  <c r="E192"/>
  <c r="D192"/>
  <c r="C192"/>
  <c r="I191"/>
  <c r="H191"/>
  <c r="G191"/>
  <c r="F191"/>
  <c r="E191"/>
  <c r="D191"/>
  <c r="C191"/>
  <c r="I190"/>
  <c r="H190"/>
  <c r="G190"/>
  <c r="F190"/>
  <c r="E190"/>
  <c r="D190"/>
  <c r="C190"/>
  <c r="I189"/>
  <c r="H189"/>
  <c r="G189"/>
  <c r="F189"/>
  <c r="E189"/>
  <c r="D189"/>
  <c r="C189"/>
  <c r="I188"/>
  <c r="H188"/>
  <c r="G188"/>
  <c r="F188"/>
  <c r="E188"/>
  <c r="D188"/>
  <c r="C188"/>
  <c r="I187"/>
  <c r="H187"/>
  <c r="G187"/>
  <c r="F187"/>
  <c r="E187"/>
  <c r="D187"/>
  <c r="C187"/>
  <c r="I186"/>
  <c r="H186"/>
  <c r="G186"/>
  <c r="F186"/>
  <c r="E186"/>
  <c r="D186"/>
  <c r="C186"/>
  <c r="I185"/>
  <c r="H185"/>
  <c r="G185"/>
  <c r="F185"/>
  <c r="E185"/>
  <c r="D185"/>
  <c r="C185"/>
  <c r="I184"/>
  <c r="H184"/>
  <c r="G184"/>
  <c r="F184"/>
  <c r="E184"/>
  <c r="D184"/>
  <c r="C184"/>
  <c r="I183"/>
  <c r="H183"/>
  <c r="G183"/>
  <c r="F183"/>
  <c r="E183"/>
  <c r="D183"/>
  <c r="C183"/>
  <c r="I182"/>
  <c r="H182"/>
  <c r="G182"/>
  <c r="F182"/>
  <c r="E182"/>
  <c r="D182"/>
  <c r="C182"/>
  <c r="I181"/>
  <c r="H181"/>
  <c r="G181"/>
  <c r="F181"/>
  <c r="E181"/>
  <c r="D181"/>
  <c r="C181"/>
  <c r="I180"/>
  <c r="H180"/>
  <c r="G180"/>
  <c r="F180"/>
  <c r="E180"/>
  <c r="D180"/>
  <c r="C180"/>
  <c r="I179"/>
  <c r="H179"/>
  <c r="G179"/>
  <c r="F179"/>
  <c r="E179"/>
  <c r="D179"/>
  <c r="C179"/>
  <c r="I178"/>
  <c r="H178"/>
  <c r="G178"/>
  <c r="F178"/>
  <c r="E178"/>
  <c r="D178"/>
  <c r="C178"/>
  <c r="I177"/>
  <c r="H177"/>
  <c r="G177"/>
  <c r="F177"/>
  <c r="E177"/>
  <c r="D177"/>
  <c r="C177"/>
  <c r="I176"/>
  <c r="H176"/>
  <c r="G176"/>
  <c r="F176"/>
  <c r="E176"/>
  <c r="D176"/>
  <c r="C176"/>
  <c r="I175"/>
  <c r="H175"/>
  <c r="G175"/>
  <c r="F175"/>
  <c r="E175"/>
  <c r="D175"/>
  <c r="C175"/>
  <c r="I174"/>
  <c r="H174"/>
  <c r="G174"/>
  <c r="F174"/>
  <c r="E174"/>
  <c r="D174"/>
  <c r="C174"/>
  <c r="I173"/>
  <c r="H173"/>
  <c r="G173"/>
  <c r="F173"/>
  <c r="E173"/>
  <c r="D173"/>
  <c r="C173"/>
  <c r="I172"/>
  <c r="H172"/>
  <c r="G172"/>
  <c r="F172"/>
  <c r="E172"/>
  <c r="D172"/>
  <c r="C172"/>
  <c r="I171"/>
  <c r="H171"/>
  <c r="G171"/>
  <c r="F171"/>
  <c r="E171"/>
  <c r="D171"/>
  <c r="C171"/>
  <c r="I170"/>
  <c r="H170"/>
  <c r="G170"/>
  <c r="F170"/>
  <c r="E170"/>
  <c r="D170"/>
  <c r="C170"/>
  <c r="I169"/>
  <c r="H169"/>
  <c r="G169"/>
  <c r="F169"/>
  <c r="E169"/>
  <c r="D169"/>
  <c r="C169"/>
  <c r="I168"/>
  <c r="H168"/>
  <c r="G168"/>
  <c r="F168"/>
  <c r="E168"/>
  <c r="D168"/>
  <c r="C168"/>
  <c r="I167"/>
  <c r="H167"/>
  <c r="G167"/>
  <c r="F167"/>
  <c r="E167"/>
  <c r="D167"/>
  <c r="C167"/>
  <c r="I166"/>
  <c r="H166"/>
  <c r="G166"/>
  <c r="F166"/>
  <c r="E166"/>
  <c r="D166"/>
  <c r="C166"/>
  <c r="I165"/>
  <c r="H165"/>
  <c r="G165"/>
  <c r="F165"/>
  <c r="E165"/>
  <c r="D165"/>
  <c r="C165"/>
  <c r="I164"/>
  <c r="H164"/>
  <c r="G164"/>
  <c r="F164"/>
  <c r="E164"/>
  <c r="D164"/>
  <c r="C164"/>
  <c r="I163"/>
  <c r="H163"/>
  <c r="G163"/>
  <c r="F163"/>
  <c r="E163"/>
  <c r="D163"/>
  <c r="C163"/>
  <c r="I162"/>
  <c r="H162"/>
  <c r="G162"/>
  <c r="F162"/>
  <c r="E162"/>
  <c r="D162"/>
  <c r="C162"/>
  <c r="I161"/>
  <c r="H161"/>
  <c r="G161"/>
  <c r="F161"/>
  <c r="E161"/>
  <c r="D161"/>
  <c r="C161"/>
  <c r="I160"/>
  <c r="H160"/>
  <c r="G160"/>
  <c r="F160"/>
  <c r="E160"/>
  <c r="D160"/>
  <c r="C160"/>
  <c r="I159"/>
  <c r="H159"/>
  <c r="G159"/>
  <c r="F159"/>
  <c r="E159"/>
  <c r="D159"/>
  <c r="C159"/>
  <c r="I158"/>
  <c r="H158"/>
  <c r="G158"/>
  <c r="F158"/>
  <c r="E158"/>
  <c r="D158"/>
  <c r="C158"/>
  <c r="I157"/>
  <c r="H157"/>
  <c r="G157"/>
  <c r="F157"/>
  <c r="E157"/>
  <c r="D157"/>
  <c r="C157"/>
  <c r="I156"/>
  <c r="H156"/>
  <c r="G156"/>
  <c r="F156"/>
  <c r="E156"/>
  <c r="D156"/>
  <c r="C156"/>
  <c r="I155"/>
  <c r="H155"/>
  <c r="G155"/>
  <c r="F155"/>
  <c r="E155"/>
  <c r="D155"/>
  <c r="C155"/>
  <c r="I154"/>
  <c r="H154"/>
  <c r="G154"/>
  <c r="F154"/>
  <c r="E154"/>
  <c r="D154"/>
  <c r="C154"/>
  <c r="I153"/>
  <c r="H153"/>
  <c r="G153"/>
  <c r="F153"/>
  <c r="E153"/>
  <c r="D153"/>
  <c r="C153"/>
  <c r="I152"/>
  <c r="H152"/>
  <c r="G152"/>
  <c r="F152"/>
  <c r="E152"/>
  <c r="D152"/>
  <c r="C152"/>
  <c r="I151"/>
  <c r="H151"/>
  <c r="G151"/>
  <c r="F151"/>
  <c r="E151"/>
  <c r="D151"/>
  <c r="C151"/>
  <c r="I150"/>
  <c r="H150"/>
  <c r="G150"/>
  <c r="F150"/>
  <c r="E150"/>
  <c r="D150"/>
  <c r="C150"/>
  <c r="I149"/>
  <c r="H149"/>
  <c r="G149"/>
  <c r="F149"/>
  <c r="E149"/>
  <c r="D149"/>
  <c r="C149"/>
  <c r="I148"/>
  <c r="H148"/>
  <c r="G148"/>
  <c r="F148"/>
  <c r="E148"/>
  <c r="D148"/>
  <c r="C148"/>
  <c r="I147"/>
  <c r="H147"/>
  <c r="G147"/>
  <c r="F147"/>
  <c r="E147"/>
  <c r="D147"/>
  <c r="C147"/>
  <c r="I146"/>
  <c r="H146"/>
  <c r="G146"/>
  <c r="F146"/>
  <c r="E146"/>
  <c r="D146"/>
  <c r="C146"/>
  <c r="I145"/>
  <c r="H145"/>
  <c r="G145"/>
  <c r="F145"/>
  <c r="E145"/>
  <c r="D145"/>
  <c r="C145"/>
  <c r="I144"/>
  <c r="H144"/>
  <c r="G144"/>
  <c r="F144"/>
  <c r="E144"/>
  <c r="D144"/>
  <c r="C144"/>
  <c r="I143"/>
  <c r="H143"/>
  <c r="G143"/>
  <c r="F143"/>
  <c r="E143"/>
  <c r="D143"/>
  <c r="C143"/>
  <c r="I142"/>
  <c r="H142"/>
  <c r="G142"/>
  <c r="F142"/>
  <c r="E142"/>
  <c r="D142"/>
  <c r="C142"/>
  <c r="I141"/>
  <c r="H141"/>
  <c r="G141"/>
  <c r="F141"/>
  <c r="E141"/>
  <c r="D141"/>
  <c r="C141"/>
  <c r="I140"/>
  <c r="H140"/>
  <c r="G140"/>
  <c r="F140"/>
  <c r="E140"/>
  <c r="D140"/>
  <c r="C140"/>
  <c r="I139"/>
  <c r="H139"/>
  <c r="G139"/>
  <c r="F139"/>
  <c r="E139"/>
  <c r="D139"/>
  <c r="C139"/>
  <c r="I138"/>
  <c r="H138"/>
  <c r="G138"/>
  <c r="F138"/>
  <c r="E138"/>
  <c r="D138"/>
  <c r="C138"/>
  <c r="I137"/>
  <c r="H137"/>
  <c r="G137"/>
  <c r="F137"/>
  <c r="E137"/>
  <c r="D137"/>
  <c r="C137"/>
  <c r="I136"/>
  <c r="H136"/>
  <c r="G136"/>
  <c r="F136"/>
  <c r="E136"/>
  <c r="D136"/>
  <c r="C136"/>
  <c r="I135"/>
  <c r="H135"/>
  <c r="G135"/>
  <c r="F135"/>
  <c r="E135"/>
  <c r="D135"/>
  <c r="C135"/>
  <c r="I134"/>
  <c r="H134"/>
  <c r="G134"/>
  <c r="F134"/>
  <c r="E134"/>
  <c r="D134"/>
  <c r="C134"/>
  <c r="I133"/>
  <c r="H133"/>
  <c r="G133"/>
  <c r="F133"/>
  <c r="E133"/>
  <c r="D133"/>
  <c r="C133"/>
  <c r="I132"/>
  <c r="H132"/>
  <c r="G132"/>
  <c r="F132"/>
  <c r="E132"/>
  <c r="D132"/>
  <c r="C132"/>
  <c r="I131"/>
  <c r="H131"/>
  <c r="G131"/>
  <c r="F131"/>
  <c r="E131"/>
  <c r="D131"/>
  <c r="C131"/>
  <c r="I130"/>
  <c r="H130"/>
  <c r="G130"/>
  <c r="F130"/>
  <c r="E130"/>
  <c r="D130"/>
  <c r="C130"/>
  <c r="I129"/>
  <c r="H129"/>
  <c r="G129"/>
  <c r="F129"/>
  <c r="E129"/>
  <c r="D129"/>
  <c r="C129"/>
  <c r="I128"/>
  <c r="H128"/>
  <c r="G128"/>
  <c r="F128"/>
  <c r="E128"/>
  <c r="D128"/>
  <c r="C128"/>
  <c r="I127"/>
  <c r="H127"/>
  <c r="G127"/>
  <c r="F127"/>
  <c r="E127"/>
  <c r="D127"/>
  <c r="C127"/>
  <c r="I126"/>
  <c r="H126"/>
  <c r="G126"/>
  <c r="F126"/>
  <c r="E126"/>
  <c r="D126"/>
  <c r="C126"/>
  <c r="I125"/>
  <c r="H125"/>
  <c r="G125"/>
  <c r="F125"/>
  <c r="E125"/>
  <c r="D125"/>
  <c r="C125"/>
  <c r="I124"/>
  <c r="H124"/>
  <c r="G124"/>
  <c r="F124"/>
  <c r="E124"/>
  <c r="D124"/>
  <c r="C124"/>
  <c r="I123"/>
  <c r="H123"/>
  <c r="G123"/>
  <c r="F123"/>
  <c r="E123"/>
  <c r="D123"/>
  <c r="C123"/>
  <c r="I122"/>
  <c r="H122"/>
  <c r="G122"/>
  <c r="F122"/>
  <c r="E122"/>
  <c r="D122"/>
  <c r="C122"/>
  <c r="I121"/>
  <c r="H121"/>
  <c r="G121"/>
  <c r="F121"/>
  <c r="E121"/>
  <c r="D121"/>
  <c r="C121"/>
  <c r="I120"/>
  <c r="H120"/>
  <c r="G120"/>
  <c r="F120"/>
  <c r="E120"/>
  <c r="D120"/>
  <c r="C120"/>
  <c r="I119"/>
  <c r="H119"/>
  <c r="G119"/>
  <c r="F119"/>
  <c r="E119"/>
  <c r="D119"/>
  <c r="C119"/>
  <c r="I118"/>
  <c r="H118"/>
  <c r="G118"/>
  <c r="F118"/>
  <c r="E118"/>
  <c r="D118"/>
  <c r="C118"/>
  <c r="I117"/>
  <c r="H117"/>
  <c r="G117"/>
  <c r="F117"/>
  <c r="E117"/>
  <c r="D117"/>
  <c r="C117"/>
  <c r="I116"/>
  <c r="H116"/>
  <c r="G116"/>
  <c r="F116"/>
  <c r="E116"/>
  <c r="D116"/>
  <c r="C116"/>
  <c r="I115"/>
  <c r="H115"/>
  <c r="G115"/>
  <c r="F115"/>
  <c r="E115"/>
  <c r="D115"/>
  <c r="C115"/>
  <c r="I114"/>
  <c r="H114"/>
  <c r="G114"/>
  <c r="F114"/>
  <c r="E114"/>
  <c r="D114"/>
  <c r="C114"/>
  <c r="I113"/>
  <c r="H113"/>
  <c r="G113"/>
  <c r="F113"/>
  <c r="E113"/>
  <c r="D113"/>
  <c r="C113"/>
  <c r="I112"/>
  <c r="H112"/>
  <c r="G112"/>
  <c r="F112"/>
  <c r="E112"/>
  <c r="D112"/>
  <c r="C112"/>
  <c r="I111"/>
  <c r="H111"/>
  <c r="G111"/>
  <c r="F111"/>
  <c r="E111"/>
  <c r="D111"/>
  <c r="C111"/>
  <c r="I110"/>
  <c r="H110"/>
  <c r="G110"/>
  <c r="F110"/>
  <c r="E110"/>
  <c r="D110"/>
  <c r="C110"/>
  <c r="I109"/>
  <c r="H109"/>
  <c r="G109"/>
  <c r="F109"/>
  <c r="E109"/>
  <c r="D109"/>
  <c r="C109"/>
  <c r="I108"/>
  <c r="H108"/>
  <c r="G108"/>
  <c r="F108"/>
  <c r="E108"/>
  <c r="D108"/>
  <c r="C108"/>
  <c r="I107"/>
  <c r="H107"/>
  <c r="G107"/>
  <c r="F107"/>
  <c r="E107"/>
  <c r="D107"/>
  <c r="C107"/>
  <c r="I106"/>
  <c r="H106"/>
  <c r="G106"/>
  <c r="F106"/>
  <c r="E106"/>
  <c r="D106"/>
  <c r="C106"/>
  <c r="I105"/>
  <c r="H105"/>
  <c r="G105"/>
  <c r="F105"/>
  <c r="E105"/>
  <c r="D105"/>
  <c r="C105"/>
  <c r="I104"/>
  <c r="H104"/>
  <c r="G104"/>
  <c r="F104"/>
  <c r="E104"/>
  <c r="D104"/>
  <c r="C104"/>
  <c r="I103"/>
  <c r="H103"/>
  <c r="G103"/>
  <c r="F103"/>
  <c r="E103"/>
  <c r="D103"/>
  <c r="C103"/>
  <c r="I102"/>
  <c r="H102"/>
  <c r="G102"/>
  <c r="F102"/>
  <c r="E102"/>
  <c r="D102"/>
  <c r="C102"/>
  <c r="I101"/>
  <c r="H101"/>
  <c r="G101"/>
  <c r="F101"/>
  <c r="E101"/>
  <c r="D101"/>
  <c r="C101"/>
  <c r="I100"/>
  <c r="H100"/>
  <c r="G100"/>
  <c r="F100"/>
  <c r="E100"/>
  <c r="D100"/>
  <c r="C100"/>
  <c r="I99"/>
  <c r="H99"/>
  <c r="G99"/>
  <c r="F99"/>
  <c r="E99"/>
  <c r="D99"/>
  <c r="C99"/>
  <c r="I98"/>
  <c r="H98"/>
  <c r="G98"/>
  <c r="F98"/>
  <c r="E98"/>
  <c r="D98"/>
  <c r="C98"/>
  <c r="I97"/>
  <c r="H97"/>
  <c r="G97"/>
  <c r="F97"/>
  <c r="E97"/>
  <c r="D97"/>
  <c r="C97"/>
  <c r="I96"/>
  <c r="H96"/>
  <c r="G96"/>
  <c r="F96"/>
  <c r="E96"/>
  <c r="D96"/>
  <c r="C96"/>
  <c r="I95"/>
  <c r="H95"/>
  <c r="G95"/>
  <c r="F95"/>
  <c r="E95"/>
  <c r="D95"/>
  <c r="C95"/>
  <c r="I94"/>
  <c r="H94"/>
  <c r="G94"/>
  <c r="F94"/>
  <c r="E94"/>
  <c r="D94"/>
  <c r="C94"/>
  <c r="I93"/>
  <c r="H93"/>
  <c r="G93"/>
  <c r="F93"/>
  <c r="E93"/>
  <c r="D93"/>
  <c r="C93"/>
  <c r="I92"/>
  <c r="H92"/>
  <c r="G92"/>
  <c r="F92"/>
  <c r="E92"/>
  <c r="D92"/>
  <c r="C92"/>
  <c r="I91"/>
  <c r="H91"/>
  <c r="G91"/>
  <c r="F91"/>
  <c r="E91"/>
  <c r="D91"/>
  <c r="C91"/>
  <c r="I90"/>
  <c r="H90"/>
  <c r="G90"/>
  <c r="F90"/>
  <c r="E90"/>
  <c r="D90"/>
  <c r="C90"/>
  <c r="I89"/>
  <c r="H89"/>
  <c r="G89"/>
  <c r="F89"/>
  <c r="E89"/>
  <c r="D89"/>
  <c r="C89"/>
  <c r="I88"/>
  <c r="H88"/>
  <c r="G88"/>
  <c r="F88"/>
  <c r="E88"/>
  <c r="D88"/>
  <c r="C88"/>
  <c r="I87"/>
  <c r="H87"/>
  <c r="G87"/>
  <c r="F87"/>
  <c r="E87"/>
  <c r="D87"/>
  <c r="C87"/>
  <c r="I86"/>
  <c r="H86"/>
  <c r="G86"/>
  <c r="F86"/>
  <c r="E86"/>
  <c r="D86"/>
  <c r="C86"/>
  <c r="I85"/>
  <c r="H85"/>
  <c r="G85"/>
  <c r="F85"/>
  <c r="E85"/>
  <c r="D85"/>
  <c r="C85"/>
  <c r="I84"/>
  <c r="H84"/>
  <c r="G84"/>
  <c r="F84"/>
  <c r="E84"/>
  <c r="D84"/>
  <c r="C84"/>
  <c r="I83"/>
  <c r="H83"/>
  <c r="G83"/>
  <c r="F83"/>
  <c r="E83"/>
  <c r="D83"/>
  <c r="C83"/>
  <c r="I82"/>
  <c r="H82"/>
  <c r="G82"/>
  <c r="F82"/>
  <c r="E82"/>
  <c r="D82"/>
  <c r="C82"/>
  <c r="I81"/>
  <c r="H81"/>
  <c r="G81"/>
  <c r="F81"/>
  <c r="E81"/>
  <c r="D81"/>
  <c r="C81"/>
  <c r="I80"/>
  <c r="H80"/>
  <c r="G80"/>
  <c r="F80"/>
  <c r="E80"/>
  <c r="D80"/>
  <c r="C80"/>
  <c r="I79"/>
  <c r="H79"/>
  <c r="G79"/>
  <c r="F79"/>
  <c r="E79"/>
  <c r="D79"/>
  <c r="C79"/>
  <c r="I78"/>
  <c r="H78"/>
  <c r="G78"/>
  <c r="F78"/>
  <c r="E78"/>
  <c r="D78"/>
  <c r="C78"/>
  <c r="I77"/>
  <c r="H77"/>
  <c r="G77"/>
  <c r="F77"/>
  <c r="E77"/>
  <c r="D77"/>
  <c r="C77"/>
  <c r="I76"/>
  <c r="H76"/>
  <c r="G76"/>
  <c r="F76"/>
  <c r="E76"/>
  <c r="D76"/>
  <c r="C76"/>
  <c r="I75"/>
  <c r="H75"/>
  <c r="G75"/>
  <c r="F75"/>
  <c r="E75"/>
  <c r="D75"/>
  <c r="C75"/>
  <c r="I74"/>
  <c r="H74"/>
  <c r="G74"/>
  <c r="F74"/>
  <c r="E74"/>
  <c r="D74"/>
  <c r="C74"/>
  <c r="I73"/>
  <c r="H73"/>
  <c r="G73"/>
  <c r="F73"/>
  <c r="E73"/>
  <c r="D73"/>
  <c r="C73"/>
  <c r="I72"/>
  <c r="H72"/>
  <c r="G72"/>
  <c r="F72"/>
  <c r="E72"/>
  <c r="D72"/>
  <c r="C72"/>
  <c r="I71"/>
  <c r="H71"/>
  <c r="G71"/>
  <c r="F71"/>
  <c r="E71"/>
  <c r="D71"/>
  <c r="C71"/>
  <c r="I70"/>
  <c r="H70"/>
  <c r="G70"/>
  <c r="F70"/>
  <c r="E70"/>
  <c r="D70"/>
  <c r="C70"/>
  <c r="I69"/>
  <c r="H69"/>
  <c r="G69"/>
  <c r="F69"/>
  <c r="E69"/>
  <c r="D69"/>
  <c r="C69"/>
  <c r="I68"/>
  <c r="H68"/>
  <c r="G68"/>
  <c r="F68"/>
  <c r="E68"/>
  <c r="D68"/>
  <c r="C68"/>
  <c r="I67"/>
  <c r="H67"/>
  <c r="G67"/>
  <c r="F67"/>
  <c r="E67"/>
  <c r="D67"/>
  <c r="C67"/>
  <c r="I66"/>
  <c r="H66"/>
  <c r="G66"/>
  <c r="F66"/>
  <c r="E66"/>
  <c r="D66"/>
  <c r="C66"/>
  <c r="I65"/>
  <c r="H65"/>
  <c r="G65"/>
  <c r="F65"/>
  <c r="E65"/>
  <c r="D65"/>
  <c r="C65"/>
  <c r="I64"/>
  <c r="H64"/>
  <c r="G64"/>
  <c r="F64"/>
  <c r="E64"/>
  <c r="D64"/>
  <c r="C64"/>
  <c r="I63"/>
  <c r="H63"/>
  <c r="G63"/>
  <c r="F63"/>
  <c r="E63"/>
  <c r="D63"/>
  <c r="C63"/>
  <c r="I62"/>
  <c r="H62"/>
  <c r="G62"/>
  <c r="F62"/>
  <c r="E62"/>
  <c r="D62"/>
  <c r="C62"/>
  <c r="I61"/>
  <c r="H61"/>
  <c r="G61"/>
  <c r="F61"/>
  <c r="E61"/>
  <c r="D61"/>
  <c r="C61"/>
  <c r="I60"/>
  <c r="H60"/>
  <c r="G60"/>
  <c r="F60"/>
  <c r="E60"/>
  <c r="D60"/>
  <c r="C60"/>
  <c r="I59"/>
  <c r="H59"/>
  <c r="G59"/>
  <c r="F59"/>
  <c r="E59"/>
  <c r="D59"/>
  <c r="C59"/>
  <c r="I58"/>
  <c r="H58"/>
  <c r="G58"/>
  <c r="F58"/>
  <c r="E58"/>
  <c r="D58"/>
  <c r="C58"/>
  <c r="I57"/>
  <c r="H57"/>
  <c r="G57"/>
  <c r="F57"/>
  <c r="E57"/>
  <c r="D57"/>
  <c r="C57"/>
  <c r="I56"/>
  <c r="H56"/>
  <c r="G56"/>
  <c r="F56"/>
  <c r="E56"/>
  <c r="D56"/>
  <c r="C56"/>
  <c r="I55"/>
  <c r="H55"/>
  <c r="G55"/>
  <c r="F55"/>
  <c r="E55"/>
  <c r="D55"/>
  <c r="C55"/>
  <c r="I54"/>
  <c r="H54"/>
  <c r="G54"/>
  <c r="F54"/>
  <c r="E54"/>
  <c r="D54"/>
  <c r="C54"/>
  <c r="I53"/>
  <c r="H53"/>
  <c r="G53"/>
  <c r="F53"/>
  <c r="E53"/>
  <c r="D53"/>
  <c r="C53"/>
  <c r="I52"/>
  <c r="H52"/>
  <c r="G52"/>
  <c r="F52"/>
  <c r="E52"/>
  <c r="D52"/>
  <c r="C52"/>
  <c r="I51"/>
  <c r="H51"/>
  <c r="G51"/>
  <c r="F51"/>
  <c r="E51"/>
  <c r="D51"/>
  <c r="C51"/>
  <c r="I50"/>
  <c r="H50"/>
  <c r="G50"/>
  <c r="F50"/>
  <c r="E50"/>
  <c r="D50"/>
  <c r="C50"/>
  <c r="I49"/>
  <c r="H49"/>
  <c r="G49"/>
  <c r="F49"/>
  <c r="E49"/>
  <c r="D49"/>
  <c r="C49"/>
  <c r="I48"/>
  <c r="H48"/>
  <c r="G48"/>
  <c r="F48"/>
  <c r="E48"/>
  <c r="D48"/>
  <c r="C48"/>
  <c r="I47"/>
  <c r="H47"/>
  <c r="G47"/>
  <c r="F47"/>
  <c r="E47"/>
  <c r="D47"/>
  <c r="C47"/>
  <c r="I46"/>
  <c r="H46"/>
  <c r="G46"/>
  <c r="F46"/>
  <c r="E46"/>
  <c r="D46"/>
  <c r="C46"/>
  <c r="I45"/>
  <c r="H45"/>
  <c r="G45"/>
  <c r="F45"/>
  <c r="E45"/>
  <c r="D45"/>
  <c r="C45"/>
  <c r="I44"/>
  <c r="H44"/>
  <c r="G44"/>
  <c r="F44"/>
  <c r="E44"/>
  <c r="D44"/>
  <c r="C44"/>
  <c r="I43"/>
  <c r="H43"/>
  <c r="G43"/>
  <c r="F43"/>
  <c r="E43"/>
  <c r="D43"/>
  <c r="C43"/>
  <c r="I42"/>
  <c r="H42"/>
  <c r="G42"/>
  <c r="F42"/>
  <c r="E42"/>
  <c r="D42"/>
  <c r="C42"/>
  <c r="I41"/>
  <c r="H41"/>
  <c r="G41"/>
  <c r="F41"/>
  <c r="E41"/>
  <c r="D41"/>
  <c r="C41"/>
  <c r="I40"/>
  <c r="H40"/>
  <c r="G40"/>
  <c r="F40"/>
  <c r="E40"/>
  <c r="D40"/>
  <c r="C40"/>
  <c r="I39"/>
  <c r="H39"/>
  <c r="G39"/>
  <c r="F39"/>
  <c r="E39"/>
  <c r="D39"/>
  <c r="C39"/>
  <c r="I38"/>
  <c r="H38"/>
  <c r="G38"/>
  <c r="F38"/>
  <c r="E38"/>
  <c r="D38"/>
  <c r="C38"/>
  <c r="I37"/>
  <c r="H37"/>
  <c r="G37"/>
  <c r="F37"/>
  <c r="E37"/>
  <c r="D37"/>
  <c r="C37"/>
  <c r="I36"/>
  <c r="H36"/>
  <c r="G36"/>
  <c r="F36"/>
  <c r="E36"/>
  <c r="D36"/>
  <c r="C36"/>
  <c r="I35"/>
  <c r="H35"/>
  <c r="G35"/>
  <c r="F35"/>
  <c r="E35"/>
  <c r="D35"/>
  <c r="C35"/>
  <c r="I34"/>
  <c r="H34"/>
  <c r="G34"/>
  <c r="F34"/>
  <c r="E34"/>
  <c r="D34"/>
  <c r="C34"/>
  <c r="I33"/>
  <c r="H33"/>
  <c r="G33"/>
  <c r="F33"/>
  <c r="E33"/>
  <c r="D33"/>
  <c r="C33"/>
  <c r="I32"/>
  <c r="H32"/>
  <c r="G32"/>
  <c r="F32"/>
  <c r="E32"/>
  <c r="D32"/>
  <c r="C32"/>
  <c r="I31"/>
  <c r="H31"/>
  <c r="G31"/>
  <c r="F31"/>
  <c r="E31"/>
  <c r="D31"/>
  <c r="C31"/>
  <c r="I30"/>
  <c r="H30"/>
  <c r="G30"/>
  <c r="F30"/>
  <c r="E30"/>
  <c r="D30"/>
  <c r="C30"/>
  <c r="I29"/>
  <c r="H29"/>
  <c r="G29"/>
  <c r="F29"/>
  <c r="E29"/>
  <c r="D29"/>
  <c r="C29"/>
  <c r="I28"/>
  <c r="H28"/>
  <c r="G28"/>
  <c r="F28"/>
  <c r="E28"/>
  <c r="D28"/>
  <c r="C28"/>
  <c r="I27"/>
  <c r="H27"/>
  <c r="G27"/>
  <c r="F27"/>
  <c r="E27"/>
  <c r="D27"/>
  <c r="C27"/>
  <c r="I26"/>
  <c r="H26"/>
  <c r="G26"/>
  <c r="F26"/>
  <c r="E26"/>
  <c r="D26"/>
  <c r="C26"/>
  <c r="I25"/>
  <c r="H25"/>
  <c r="G25"/>
  <c r="F25"/>
  <c r="E25"/>
  <c r="D25"/>
  <c r="C25"/>
  <c r="I24"/>
  <c r="H24"/>
  <c r="G24"/>
  <c r="F24"/>
  <c r="E24"/>
  <c r="D24"/>
  <c r="C24"/>
  <c r="I23"/>
  <c r="H23"/>
  <c r="G23"/>
  <c r="F23"/>
  <c r="E23"/>
  <c r="D23"/>
  <c r="C23"/>
  <c r="I22"/>
  <c r="H22"/>
  <c r="G22"/>
  <c r="F22"/>
  <c r="E22"/>
  <c r="D22"/>
  <c r="C22"/>
  <c r="I21"/>
  <c r="H21"/>
  <c r="G21"/>
  <c r="F21"/>
  <c r="E21"/>
  <c r="D21"/>
  <c r="C21"/>
  <c r="I20"/>
  <c r="H20"/>
  <c r="G20"/>
  <c r="F20"/>
  <c r="E20"/>
  <c r="D20"/>
  <c r="C20"/>
  <c r="I19"/>
  <c r="H19"/>
  <c r="G19"/>
  <c r="F19"/>
  <c r="E19"/>
  <c r="D19"/>
  <c r="C19"/>
  <c r="I18"/>
  <c r="H18"/>
  <c r="G18"/>
  <c r="F18"/>
  <c r="E18"/>
  <c r="D18"/>
  <c r="C18"/>
  <c r="I17"/>
  <c r="H17"/>
  <c r="G17"/>
  <c r="F17"/>
  <c r="E17"/>
  <c r="D17"/>
  <c r="C17"/>
  <c r="I16"/>
  <c r="H16"/>
  <c r="G16"/>
  <c r="F16"/>
  <c r="E16"/>
  <c r="D16"/>
  <c r="C16"/>
  <c r="I15"/>
  <c r="H15"/>
  <c r="G15"/>
  <c r="F15"/>
  <c r="E15"/>
  <c r="D15"/>
  <c r="C15"/>
  <c r="I14"/>
  <c r="H14"/>
  <c r="G14"/>
  <c r="F14"/>
  <c r="E14"/>
  <c r="D14"/>
  <c r="C14"/>
  <c r="I13"/>
  <c r="H13"/>
  <c r="G13"/>
  <c r="F13"/>
  <c r="E13"/>
  <c r="D13"/>
  <c r="C13"/>
  <c r="I12"/>
  <c r="H12"/>
  <c r="G12"/>
  <c r="F12"/>
  <c r="E12"/>
  <c r="D12"/>
  <c r="C12"/>
  <c r="I11"/>
  <c r="H11"/>
  <c r="G11"/>
  <c r="F11"/>
  <c r="E11"/>
  <c r="D11"/>
  <c r="C11"/>
  <c r="I10"/>
  <c r="H10"/>
  <c r="G10"/>
  <c r="F10"/>
  <c r="E10"/>
  <c r="D10"/>
  <c r="C10"/>
  <c r="I9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4"/>
  <c r="D4"/>
  <c r="C4"/>
  <c r="I3"/>
  <c r="H3"/>
  <c r="G3"/>
  <c r="F3"/>
  <c r="E3"/>
  <c r="D3"/>
  <c r="C3"/>
  <c r="I2"/>
  <c r="H2"/>
  <c r="G2"/>
  <c r="F2"/>
  <c r="E2"/>
  <c r="D2"/>
  <c r="C2"/>
  <c r="F9" i="1" l="1"/>
  <c r="F15" s="1"/>
  <c r="F17" l="1"/>
  <c r="F18" l="1"/>
  <c r="F19" s="1"/>
  <c r="F20" l="1"/>
  <c r="F21" s="1"/>
</calcChain>
</file>

<file path=xl/sharedStrings.xml><?xml version="1.0" encoding="utf-8"?>
<sst xmlns="http://schemas.openxmlformats.org/spreadsheetml/2006/main" count="7535" uniqueCount="2580">
  <si>
    <t xml:space="preserve">13.  STATE / LOCAL SHARE OF EDA ($35 * LINE 7 * LINE 12 * 100)                                            </t>
  </si>
  <si>
    <t xml:space="preserve">16.  EDA ENTITLEMENT </t>
  </si>
  <si>
    <t>CDN</t>
  </si>
  <si>
    <t>District name</t>
  </si>
  <si>
    <t>District Name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</si>
  <si>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</si>
  <si>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</si>
  <si>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</si>
  <si>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</si>
  <si>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</si>
  <si>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</si>
  <si>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</si>
  <si>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</si>
  <si>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</si>
  <si>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</si>
  <si>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</si>
  <si>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</si>
  <si>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</si>
  <si>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</si>
  <si>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</si>
  <si>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</si>
  <si>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003801</t>
  </si>
  <si>
    <t>PINEYWOODS COMMUNITY ACADEMY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</si>
  <si>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</si>
  <si>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</si>
  <si>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</si>
  <si>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</si>
  <si>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</si>
  <si>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</si>
  <si>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</si>
  <si>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</si>
  <si>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</si>
  <si>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</si>
  <si>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</si>
  <si>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</si>
  <si>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</si>
  <si>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</si>
  <si>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</si>
  <si>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</si>
  <si>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</si>
  <si>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</si>
  <si>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</si>
  <si>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</si>
  <si>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</si>
  <si>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</si>
  <si>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</si>
  <si>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</si>
  <si>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</si>
  <si>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</si>
  <si>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</si>
  <si>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</si>
  <si>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</si>
  <si>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</si>
  <si>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</si>
  <si>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</si>
  <si>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</si>
  <si>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</si>
  <si>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</si>
  <si>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</si>
  <si>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</si>
  <si>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</si>
  <si>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</si>
  <si>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</si>
  <si>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</si>
  <si>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</si>
  <si>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</si>
  <si>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</si>
  <si>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</si>
  <si>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</si>
  <si>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</si>
  <si>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</si>
  <si>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</si>
  <si>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</si>
  <si>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</si>
  <si>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</si>
  <si>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</si>
  <si>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</si>
  <si>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013801</t>
  </si>
  <si>
    <t>ST MARY'S ACADEMY CHARTER SCHOOL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</si>
  <si>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</si>
  <si>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</si>
  <si>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</si>
  <si>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</si>
  <si>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</si>
  <si>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</si>
  <si>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</si>
  <si>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</si>
  <si>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014801</t>
  </si>
  <si>
    <t>RICHARD MILBURN ALTER HIGH SCHOOL (KILLEEN)</t>
  </si>
  <si>
    <t>014802</t>
  </si>
  <si>
    <t>TRANSFORMATIVE CHARTER ACADEMY</t>
  </si>
  <si>
    <t>014803</t>
  </si>
  <si>
    <t>TEMPLE EDUCATION CENTER</t>
  </si>
  <si>
    <t>014804</t>
  </si>
  <si>
    <t>ORENDA CHARTER SCHOOL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</si>
  <si>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</si>
  <si>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</si>
  <si>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</si>
  <si>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</si>
  <si>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</si>
  <si>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</si>
  <si>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</si>
  <si>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</si>
  <si>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</si>
  <si>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</si>
  <si>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</si>
  <si>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</si>
  <si>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</si>
  <si>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</si>
  <si>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</si>
  <si>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</si>
  <si>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</si>
  <si>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</si>
  <si>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015801</t>
  </si>
  <si>
    <t>POR VIDA ACADEMY</t>
  </si>
  <si>
    <t>015802</t>
  </si>
  <si>
    <t>GEORGE GERVIN ACADEMY</t>
  </si>
  <si>
    <t>015803</t>
  </si>
  <si>
    <t>HIGGS CARTER KING GIFTED &amp; TALENTED CHARTER ACAD</t>
  </si>
  <si>
    <t>015805</t>
  </si>
  <si>
    <t>NEW FRONTIERS CHARTER SCHOOL</t>
  </si>
  <si>
    <t>015806</t>
  </si>
  <si>
    <t>SCHOOL OF EXCELLENCE IN EDUCATION</t>
  </si>
  <si>
    <t>015807</t>
  </si>
  <si>
    <t>SOUTHWEST PREPARATORY SCHOOL</t>
  </si>
  <si>
    <t>015808</t>
  </si>
  <si>
    <t>JOHN H WOOD JR PUBLIC CHARTER DISTRICT</t>
  </si>
  <si>
    <t>015809</t>
  </si>
  <si>
    <t>BEXAR COUNTY ACADEMY</t>
  </si>
  <si>
    <t>015811</t>
  </si>
  <si>
    <t>LA ESCUELA DE LAS AMERICAS</t>
  </si>
  <si>
    <t>015812</t>
  </si>
  <si>
    <t>GEORGE I SANCHEZ CHARTER HS SAN ANTONIO BRANCH</t>
  </si>
  <si>
    <t>015813</t>
  </si>
  <si>
    <t>GUARDIAN ANGEL PERFORMANCE ARTS ACADEMY</t>
  </si>
  <si>
    <t>015814</t>
  </si>
  <si>
    <t>POSITIVE SOLUTIONS CHARTER SCHOOL</t>
  </si>
  <si>
    <t>015815</t>
  </si>
  <si>
    <t>RADIANCE ACADEMY OF LEARNING</t>
  </si>
  <si>
    <t>015816</t>
  </si>
  <si>
    <t>ACADEMY OF CAREERS AND TECHNOLOGIES CHARTER SCHOOL</t>
  </si>
  <si>
    <t>015817</t>
  </si>
  <si>
    <t>SAN ANTONIO CAN HIGH SCHOOL</t>
  </si>
  <si>
    <t>015819</t>
  </si>
  <si>
    <t>SHEKINAH RADIANCE ACADEMY</t>
  </si>
  <si>
    <t>015820</t>
  </si>
  <si>
    <t>SAN ANTONIO SCHOOL FOR INQUIRY &amp; CREATIVITY</t>
  </si>
  <si>
    <t>015822</t>
  </si>
  <si>
    <t>JUBILEE ACADEMIC CENTER</t>
  </si>
  <si>
    <t>015823</t>
  </si>
  <si>
    <t>SAN ANTONIO TECHNOLOGY  ACADEMY</t>
  </si>
  <si>
    <t>015824</t>
  </si>
  <si>
    <t>SAN ANTONIO PREPARATORY ACADEMY</t>
  </si>
  <si>
    <t>015825</t>
  </si>
  <si>
    <t>LIGHTHOUSE CHARTER SCHOOL</t>
  </si>
  <si>
    <t>015826</t>
  </si>
  <si>
    <t>KIPP ASPIRE ACADEMY</t>
  </si>
  <si>
    <t>015827</t>
  </si>
  <si>
    <t>SCHOOL OF SCIENCE AND TECHNOLOGY</t>
  </si>
  <si>
    <t>015828</t>
  </si>
  <si>
    <t>HARMONY SCIENCE ACAD (SAN ANTONIO)</t>
  </si>
  <si>
    <t>015830</t>
  </si>
  <si>
    <t>BROOKS ACADEMY OF SCIENCE AND ENGINEERING</t>
  </si>
  <si>
    <t>015831</t>
  </si>
  <si>
    <t>SCHOOL OF SCIENCE AND TECHNOLOGY DISCOVERY</t>
  </si>
  <si>
    <t>015901</t>
  </si>
  <si>
    <t>ALAMO HEIGHTS ISD</t>
  </si>
  <si>
    <t>015904</t>
  </si>
  <si>
    <t>HARLANDALE ISD</t>
  </si>
  <si>
    <t>015905</t>
  </si>
  <si>
    <t>EDGEWOOD ISD</t>
  </si>
  <si>
    <t>015906</t>
  </si>
  <si>
    <t>RANDOLPH FIELD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</si>
  <si>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</si>
  <si>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</si>
  <si>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</si>
  <si>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</si>
  <si>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</si>
  <si>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</si>
  <si>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</si>
  <si>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</si>
  <si>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</si>
  <si>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</si>
  <si>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</si>
  <si>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</si>
  <si>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015913</t>
  </si>
  <si>
    <t>LACKLAND ISD</t>
  </si>
  <si>
    <t>015914</t>
  </si>
  <si>
    <t>FT SAM HOUSTON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</si>
  <si>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</si>
  <si>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</si>
  <si>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</si>
  <si>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</si>
  <si>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</si>
  <si>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</si>
  <si>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</si>
  <si>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</si>
  <si>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</si>
  <si>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</si>
  <si>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</si>
  <si>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</si>
  <si>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</si>
  <si>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</si>
  <si>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</si>
  <si>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</si>
  <si>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</si>
  <si>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</si>
  <si>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</si>
  <si>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</si>
  <si>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</si>
  <si>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</si>
  <si>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</si>
  <si>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</si>
  <si>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</si>
  <si>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</si>
  <si>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</si>
  <si>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</si>
  <si>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</si>
  <si>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</si>
  <si>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</si>
  <si>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</si>
  <si>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</si>
  <si>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</si>
  <si>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</si>
  <si>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</si>
  <si>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</si>
  <si>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</si>
  <si>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</si>
  <si>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</si>
  <si>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</si>
  <si>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</si>
  <si>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</si>
  <si>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</si>
  <si>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</si>
  <si>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</si>
  <si>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</si>
  <si>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</si>
  <si>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</si>
  <si>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</si>
  <si>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</si>
  <si>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</si>
  <si>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</si>
  <si>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</si>
  <si>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</si>
  <si>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</si>
  <si>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</si>
  <si>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</si>
  <si>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</si>
  <si>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</si>
  <si>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</si>
  <si>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</si>
  <si>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</si>
  <si>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</si>
  <si>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</si>
  <si>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</si>
  <si>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</si>
  <si>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</si>
  <si>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</si>
  <si>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</si>
  <si>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021803</t>
  </si>
  <si>
    <t>BRAZOS SCHOOL FOR INQUIRY &amp; CREATIVITY</t>
  </si>
  <si>
    <t>021804</t>
  </si>
  <si>
    <t>HARMONY SCIENCE ACAD (COLLEGE STATION)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</si>
  <si>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</si>
  <si>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</si>
  <si>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</si>
  <si>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</si>
  <si>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</si>
  <si>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</si>
  <si>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</si>
  <si>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</si>
  <si>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</si>
  <si>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</si>
  <si>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</si>
  <si>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</si>
  <si>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</si>
  <si>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</si>
  <si>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024801</t>
  </si>
  <si>
    <t>ENCINO SCHOOL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</si>
  <si>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</si>
  <si>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</si>
  <si>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</si>
  <si>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</si>
  <si>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</si>
  <si>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</si>
  <si>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</si>
  <si>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</si>
  <si>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</si>
  <si>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</si>
  <si>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</si>
  <si>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</si>
  <si>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</si>
  <si>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</si>
  <si>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</si>
  <si>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</si>
  <si>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025910</t>
  </si>
  <si>
    <t>RON JACKSON STATE JUVENILE CORR COMPLEX UNIT I</t>
  </si>
  <si>
    <t>025911</t>
  </si>
  <si>
    <t>RON JACKSON STATE JUVENILE CORR COMPLEX UNIT II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</si>
  <si>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</si>
  <si>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</si>
  <si>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</si>
  <si>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</si>
  <si>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</si>
  <si>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</si>
  <si>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</si>
  <si>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</si>
  <si>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</si>
  <si>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</si>
  <si>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</si>
  <si>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</si>
  <si>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</si>
  <si>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</si>
  <si>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</si>
  <si>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</si>
  <si>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</si>
  <si>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COUNTY ISD</t>
  </si>
  <si>
    <t>030901</t>
  </si>
  <si>
    <t>CROSS PLAINS ISD</t>
  </si>
  <si>
    <t>030902</t>
  </si>
  <si>
    <t>CLYDE CISD</t>
  </si>
  <si>
    <t>030903</t>
  </si>
  <si>
    <t>BAIRD ISD</t>
  </si>
  <si>
    <t>030906</t>
  </si>
  <si>
    <t>EULA ISD</t>
  </si>
  <si>
    <t>031504</t>
  </si>
  <si>
    <t>UNIVERSITY OF TEXAS AT BROWNSVILLE</t>
  </si>
  <si>
    <t>031803</t>
  </si>
  <si>
    <t>HARMONY SCIENCE ACADEMY - BROWNSVILLE</t>
  </si>
  <si>
    <t>031901</t>
  </si>
  <si>
    <t>BROWNSVILLE ISD</t>
  </si>
  <si>
    <t>031903</t>
  </si>
  <si>
    <t>HARLINGEN CISD</t>
  </si>
  <si>
    <t>031905</t>
  </si>
  <si>
    <t>LA FERIA ISD</t>
  </si>
  <si>
    <t>031906</t>
  </si>
  <si>
    <t>LOS FRESNOS CISD</t>
  </si>
  <si>
    <t>031909</t>
  </si>
  <si>
    <t>POINT ISABEL ISD</t>
  </si>
  <si>
    <t>031911</t>
  </si>
  <si>
    <t>RIO HONDO ISD</t>
  </si>
  <si>
    <t>031912</t>
  </si>
  <si>
    <t>SAN BENITO CISD</t>
  </si>
  <si>
    <t>031913</t>
  </si>
  <si>
    <t>SANTA MARIA ISD</t>
  </si>
  <si>
    <t>031914</t>
  </si>
  <si>
    <t>SANTA ROSA ISD</t>
  </si>
  <si>
    <t>031916</t>
  </si>
  <si>
    <t>SOUTH TEXAS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</si>
  <si>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</si>
  <si>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</si>
  <si>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</si>
  <si>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</si>
  <si>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</si>
  <si>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</si>
  <si>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</si>
  <si>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</si>
  <si>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</si>
  <si>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</si>
  <si>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</si>
  <si>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</si>
  <si>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</si>
  <si>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</si>
  <si>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</si>
  <si>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CISD</t>
  </si>
  <si>
    <t>034906</t>
  </si>
  <si>
    <t>MCLEOD ISD</t>
  </si>
  <si>
    <t>034907</t>
  </si>
  <si>
    <t>QUEEN CITY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</si>
  <si>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</si>
  <si>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</si>
  <si>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</si>
  <si>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</si>
  <si>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</si>
  <si>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</si>
  <si>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</si>
  <si>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</si>
  <si>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</si>
  <si>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</si>
  <si>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</si>
  <si>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</si>
  <si>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</si>
  <si>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</si>
  <si>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</si>
  <si>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</si>
  <si>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</si>
  <si>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</si>
  <si>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</si>
  <si>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</si>
  <si>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</si>
  <si>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</si>
  <si>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</si>
  <si>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</si>
  <si>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</si>
  <si>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</si>
  <si>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</si>
  <si>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</si>
  <si>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</si>
  <si>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</si>
  <si>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</si>
  <si>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</si>
  <si>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</si>
  <si>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</si>
  <si>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</si>
  <si>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</si>
  <si>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</si>
  <si>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</si>
  <si>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</si>
  <si>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</si>
  <si>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</si>
  <si>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</si>
  <si>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</si>
  <si>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</si>
  <si>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</si>
  <si>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</si>
  <si>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</si>
  <si>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</si>
  <si>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</si>
  <si>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</si>
  <si>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</si>
  <si>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</si>
  <si>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</si>
  <si>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</si>
  <si>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</si>
  <si>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</si>
  <si>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</si>
  <si>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</si>
  <si>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</si>
  <si>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</si>
  <si>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</si>
  <si>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</si>
  <si>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</si>
  <si>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</si>
  <si>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</si>
  <si>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</si>
  <si>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</si>
  <si>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</si>
  <si>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</si>
  <si>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</si>
  <si>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</si>
  <si>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</si>
  <si>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</si>
  <si>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</si>
  <si>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</si>
  <si>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</si>
  <si>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</si>
  <si>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</si>
  <si>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</si>
  <si>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</si>
  <si>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</si>
  <si>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</si>
  <si>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</si>
  <si>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</si>
  <si>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</si>
  <si>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</si>
  <si>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</si>
  <si>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CISD</t>
  </si>
  <si>
    <t>045905</t>
  </si>
  <si>
    <t>WEIMAR ISD</t>
  </si>
  <si>
    <t>046802</t>
  </si>
  <si>
    <t>TRINITY CHARTER SCHOOL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</si>
  <si>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</si>
  <si>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</si>
  <si>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</si>
  <si>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</si>
  <si>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</si>
  <si>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</si>
  <si>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</si>
  <si>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</si>
  <si>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</si>
  <si>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</si>
  <si>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</si>
  <si>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</si>
  <si>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</si>
  <si>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CISD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</si>
  <si>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</si>
  <si>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</si>
  <si>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</si>
  <si>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</si>
  <si>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</si>
  <si>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</si>
  <si>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</si>
  <si>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</si>
  <si>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049904</t>
  </si>
  <si>
    <t>GAINESVILLE STATE SCHOOL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</si>
  <si>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</si>
  <si>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</si>
  <si>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</si>
  <si>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</si>
  <si>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</si>
  <si>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</si>
  <si>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</si>
  <si>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</si>
  <si>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</si>
  <si>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</si>
  <si>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</si>
  <si>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</si>
  <si>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</si>
  <si>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</si>
  <si>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</si>
  <si>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</si>
  <si>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</si>
  <si>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</si>
  <si>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</si>
  <si>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</si>
  <si>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</si>
  <si>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</si>
  <si>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</si>
  <si>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</si>
  <si>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</si>
  <si>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COUNTY CONSOLIDATED CSD</t>
  </si>
  <si>
    <t>054901</t>
  </si>
  <si>
    <t>CROSBYTON CISD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</si>
  <si>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</si>
  <si>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</si>
  <si>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</si>
  <si>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</si>
  <si>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</si>
  <si>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</si>
  <si>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</si>
  <si>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</si>
  <si>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</si>
  <si>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</si>
  <si>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057802</t>
  </si>
  <si>
    <t>PEGASUS SCHOOL OF LIBERAL ARTS AND SCIENCES</t>
  </si>
  <si>
    <t>057803</t>
  </si>
  <si>
    <t>NORTH HILLS PREPARATORY SCHOOL</t>
  </si>
  <si>
    <t>057804</t>
  </si>
  <si>
    <t>DALLAS CAN ACADEMY CHARTER</t>
  </si>
  <si>
    <t>057805</t>
  </si>
  <si>
    <t>DALLAS COMMUNITY CHARTER SCHOOL</t>
  </si>
  <si>
    <t>057806</t>
  </si>
  <si>
    <t>EAGLE ADVANTAGE SCHOOLS</t>
  </si>
  <si>
    <t>057807</t>
  </si>
  <si>
    <t>LIFE SCHOOL</t>
  </si>
  <si>
    <t>057808</t>
  </si>
  <si>
    <t>UNIVERSAL ACADEMY</t>
  </si>
  <si>
    <t>057809</t>
  </si>
  <si>
    <t>NOVA ACADEMY</t>
  </si>
  <si>
    <t>057810</t>
  </si>
  <si>
    <t>ACADEMY OF DALLAS</t>
  </si>
  <si>
    <t>057811</t>
  </si>
  <si>
    <t>CHILDREN FIRST ACADEMY OF DALLAS</t>
  </si>
  <si>
    <t>057813</t>
  </si>
  <si>
    <t>TRINITY BASIN PREPARATORY</t>
  </si>
  <si>
    <t>057814</t>
  </si>
  <si>
    <t>DALLAS COUNTY JUVENILE JUSTICE</t>
  </si>
  <si>
    <t>057815</t>
  </si>
  <si>
    <t>FAITH FAMILY ACADEMY OF OAK CLIFF</t>
  </si>
  <si>
    <t>057816</t>
  </si>
  <si>
    <t>AW BROWN-FELLOWSHIP CHARTER SCHOOL</t>
  </si>
  <si>
    <t>057817</t>
  </si>
  <si>
    <t>FOCUS LEARNING ACADEMY</t>
  </si>
  <si>
    <t>057819</t>
  </si>
  <si>
    <t>JEAN MASSIEU ACADEMY</t>
  </si>
  <si>
    <t>057821</t>
  </si>
  <si>
    <t>THE SCHOOL OF LIBERAL ARTS AND SCIENCE</t>
  </si>
  <si>
    <t>057825</t>
  </si>
  <si>
    <t>HONORS ACADEMY</t>
  </si>
  <si>
    <t>057827</t>
  </si>
  <si>
    <t>NOVA ACADEMY (SOUTHEAST)</t>
  </si>
  <si>
    <t>057828</t>
  </si>
  <si>
    <t>WINFREE ACADEMY CHARTER SCHOOLS</t>
  </si>
  <si>
    <t>057829</t>
  </si>
  <si>
    <t>A+ ACADEMY</t>
  </si>
  <si>
    <t>057830</t>
  </si>
  <si>
    <t>INSPIRED VISION ACADEMY</t>
  </si>
  <si>
    <t>057831</t>
  </si>
  <si>
    <t>GATEWAY CHARTER ACADEMY</t>
  </si>
  <si>
    <t>057832</t>
  </si>
  <si>
    <t>ALPHA CHARTER SCHOOL</t>
  </si>
  <si>
    <t>057833</t>
  </si>
  <si>
    <t>EDUCATION CENTER INTERNATIONAL ACADEMY</t>
  </si>
  <si>
    <t>057834</t>
  </si>
  <si>
    <t>EVOLUTION ACADEMY CHARTER SCHOOL</t>
  </si>
  <si>
    <t>057835</t>
  </si>
  <si>
    <t>GOLDEN RULE CHARTER SCHOOL</t>
  </si>
  <si>
    <t>057836</t>
  </si>
  <si>
    <t>ST ANTHONY SCHOOL</t>
  </si>
  <si>
    <t>057837</t>
  </si>
  <si>
    <t>KIPP TRUTH ACADEMY</t>
  </si>
  <si>
    <t>057838</t>
  </si>
  <si>
    <t>PEAK PREPARATORY SCHOOL</t>
  </si>
  <si>
    <t>057839</t>
  </si>
  <si>
    <t>LA ACADEMIA DE ESTRELLAS</t>
  </si>
  <si>
    <t>057840</t>
  </si>
  <si>
    <t>RICHLAND COLLEGIATE HS OF MATH SCIENCE ENGINEERING</t>
  </si>
  <si>
    <t>057841</t>
  </si>
  <si>
    <t>RECONCILIATION ACADEMY</t>
  </si>
  <si>
    <t>057842</t>
  </si>
  <si>
    <t>WILLIAMS PREPARATORY</t>
  </si>
  <si>
    <t>057843</t>
  </si>
  <si>
    <t>HAMPTON PREPARATORY</t>
  </si>
  <si>
    <t>057844</t>
  </si>
  <si>
    <t>MANARA ACADEMY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</si>
  <si>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</si>
  <si>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</si>
  <si>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</si>
  <si>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</si>
  <si>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</si>
  <si>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</si>
  <si>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</si>
  <si>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</si>
  <si>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</si>
  <si>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</si>
  <si>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</si>
  <si>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</si>
  <si>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</si>
  <si>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</si>
  <si>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</si>
  <si>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</si>
  <si>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</si>
  <si>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</si>
  <si>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</si>
  <si>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</si>
  <si>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</si>
  <si>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</si>
  <si>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</si>
  <si>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</si>
  <si>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</si>
  <si>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</si>
  <si>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</si>
  <si>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</si>
  <si>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</si>
  <si>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</si>
  <si>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</si>
  <si>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</si>
  <si>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</si>
  <si>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</si>
  <si>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</si>
  <si>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</si>
  <si>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</si>
  <si>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</si>
  <si>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</si>
  <si>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</si>
  <si>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</si>
  <si>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</si>
  <si>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</si>
  <si>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</si>
  <si>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061501</t>
  </si>
  <si>
    <t>UNIVERSITY OF NORTH TEXAS</t>
  </si>
  <si>
    <t>061802</t>
  </si>
  <si>
    <t>EDUCATION CENTER</t>
  </si>
  <si>
    <t>061803</t>
  </si>
  <si>
    <t>THE LEGENDS ACADEMY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</si>
  <si>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</si>
  <si>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</si>
  <si>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</si>
  <si>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</si>
  <si>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</si>
  <si>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</si>
  <si>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</si>
  <si>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</si>
  <si>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</si>
  <si>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</si>
  <si>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</si>
  <si>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</si>
  <si>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</si>
  <si>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</si>
  <si>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</si>
  <si>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</si>
  <si>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</si>
  <si>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</si>
  <si>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</si>
  <si>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</si>
  <si>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</si>
  <si>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</si>
  <si>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</si>
  <si>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</si>
  <si>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</si>
  <si>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</si>
  <si>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</si>
  <si>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</si>
  <si>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</si>
  <si>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</si>
  <si>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</si>
  <si>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</si>
  <si>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</si>
  <si>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</si>
  <si>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</si>
  <si>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</si>
  <si>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</si>
  <si>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</si>
  <si>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</si>
  <si>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</si>
  <si>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</si>
  <si>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</si>
  <si>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</si>
  <si>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</si>
  <si>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</si>
  <si>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</si>
  <si>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</si>
  <si>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</si>
  <si>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</si>
  <si>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</si>
  <si>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</si>
  <si>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</si>
  <si>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</si>
  <si>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</si>
  <si>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</si>
  <si>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</si>
  <si>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</si>
  <si>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</si>
  <si>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</si>
  <si>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</si>
  <si>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</si>
  <si>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</si>
  <si>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068801</t>
  </si>
  <si>
    <t>RICHARD MILBURN ACADEMY (ECTOR COUNTY)</t>
  </si>
  <si>
    <t>068901</t>
  </si>
  <si>
    <t>ECTOR COUNTY ISD</t>
  </si>
  <si>
    <t>069901</t>
  </si>
  <si>
    <t>ROCKSPRINGS ISD</t>
  </si>
  <si>
    <t>069902</t>
  </si>
  <si>
    <t>NUECES CANYON CISD</t>
  </si>
  <si>
    <t>070801</t>
  </si>
  <si>
    <t>WAXAHACHIE FAITH FAMILY ACADEMY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</si>
  <si>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</si>
  <si>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</si>
  <si>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</si>
  <si>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</si>
  <si>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</si>
  <si>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</si>
  <si>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</si>
  <si>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</si>
  <si>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</si>
  <si>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</si>
  <si>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</si>
  <si>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</si>
  <si>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</si>
  <si>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</si>
  <si>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</si>
  <si>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</si>
  <si>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</si>
  <si>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</si>
  <si>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</si>
  <si>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</si>
  <si>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071801</t>
  </si>
  <si>
    <t>BURNHAM WOOD CHARTER SCHOOL DISTRICT</t>
  </si>
  <si>
    <t>071803</t>
  </si>
  <si>
    <t>PASO DEL NORTE</t>
  </si>
  <si>
    <t>071804</t>
  </si>
  <si>
    <t>EL PASO ACADEMY</t>
  </si>
  <si>
    <t>071805</t>
  </si>
  <si>
    <t>EL PASO SCHOOL OF EXCELLENCE</t>
  </si>
  <si>
    <t>071806</t>
  </si>
  <si>
    <t>HARMONY SCIENCE ACAD (EL PASO)</t>
  </si>
  <si>
    <t>071807</t>
  </si>
  <si>
    <t>LA FE PREPARATORY SCHOOL</t>
  </si>
  <si>
    <t>071808</t>
  </si>
  <si>
    <t>SOMERSET CHARTER SCHOOL</t>
  </si>
  <si>
    <t>071809</t>
  </si>
  <si>
    <t>VISTA DEL FUTURO CHARTER SCHOOL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</si>
  <si>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</si>
  <si>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</si>
  <si>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</si>
  <si>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</si>
  <si>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</si>
  <si>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</si>
  <si>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</si>
  <si>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</si>
  <si>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</si>
  <si>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</si>
  <si>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</si>
  <si>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 ISD</t>
  </si>
  <si>
    <t>071907</t>
  </si>
  <si>
    <t>CANUTILLO ISD</t>
  </si>
  <si>
    <t>071908</t>
  </si>
  <si>
    <t>TORNILLO ISD</t>
  </si>
  <si>
    <t>071909</t>
  </si>
  <si>
    <t>SOCORRO ISD</t>
  </si>
  <si>
    <t>072801</t>
  </si>
  <si>
    <t>PARADIGM ACCELERATED CHARTER SCHOOL</t>
  </si>
  <si>
    <t>072802</t>
  </si>
  <si>
    <t>ERATH EXCELS ACADEMY INC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</si>
  <si>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</si>
  <si>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</si>
  <si>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</si>
  <si>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</si>
  <si>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</si>
  <si>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</si>
  <si>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</si>
  <si>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</si>
  <si>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</si>
  <si>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</si>
  <si>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</si>
  <si>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</si>
  <si>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</si>
  <si>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</si>
  <si>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</si>
  <si>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</si>
  <si>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</si>
  <si>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</si>
  <si>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</si>
  <si>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</si>
  <si>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</si>
  <si>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</si>
  <si>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</si>
  <si>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</si>
  <si>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</si>
  <si>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</si>
  <si>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</si>
  <si>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</si>
  <si>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</si>
  <si>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</si>
  <si>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</si>
  <si>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</si>
  <si>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</si>
  <si>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</si>
  <si>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</si>
  <si>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</si>
  <si>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</si>
  <si>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</si>
  <si>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</si>
  <si>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</si>
  <si>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</si>
  <si>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</si>
  <si>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</si>
  <si>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</si>
  <si>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</si>
  <si>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</si>
  <si>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</si>
  <si>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</si>
  <si>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</si>
  <si>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</si>
  <si>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</si>
  <si>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</si>
  <si>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</si>
  <si>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</si>
  <si>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</si>
  <si>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</si>
  <si>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</si>
  <si>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</si>
  <si>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</si>
  <si>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</si>
  <si>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</si>
  <si>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</si>
  <si>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</si>
  <si>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</si>
  <si>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</si>
  <si>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</si>
  <si>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</si>
  <si>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MSD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</si>
  <si>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</si>
  <si>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</si>
  <si>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</si>
  <si>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</si>
  <si>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</si>
  <si>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</si>
  <si>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</si>
  <si>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</si>
  <si>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</si>
  <si>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</si>
  <si>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</si>
  <si>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</si>
  <si>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</si>
  <si>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</si>
  <si>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</si>
  <si>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</si>
  <si>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</si>
  <si>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</si>
  <si>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</si>
  <si>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</si>
  <si>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084505</t>
  </si>
  <si>
    <t>TEXAS A &amp; M UNIVERSITY AT GALVESTON</t>
  </si>
  <si>
    <t>084801</t>
  </si>
  <si>
    <t>MAINLAND PREPARATORY ACADEMY</t>
  </si>
  <si>
    <t>084802</t>
  </si>
  <si>
    <t>ODYSSEY ACADEMY INC</t>
  </si>
  <si>
    <t>084804</t>
  </si>
  <si>
    <t>AMBASSADORS PREPARATORY ACADEMY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</si>
  <si>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</si>
  <si>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</si>
  <si>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</si>
  <si>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</si>
  <si>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</si>
  <si>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</si>
  <si>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</si>
  <si>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</si>
  <si>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</si>
  <si>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</si>
  <si>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</si>
  <si>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</si>
  <si>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</si>
  <si>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</si>
  <si>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</si>
  <si>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</si>
  <si>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</si>
  <si>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</si>
  <si>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</si>
  <si>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</si>
  <si>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</si>
  <si>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</si>
  <si>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</si>
  <si>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CONSOLIDATED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</si>
  <si>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</si>
  <si>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</si>
  <si>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</si>
  <si>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</si>
  <si>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</si>
  <si>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</si>
  <si>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</si>
  <si>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</si>
  <si>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</si>
  <si>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</si>
  <si>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</si>
  <si>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</si>
  <si>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</si>
  <si>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</si>
  <si>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</si>
  <si>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</si>
  <si>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</si>
  <si>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</si>
  <si>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</si>
  <si>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</si>
  <si>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</si>
  <si>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</si>
  <si>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</si>
  <si>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</si>
  <si>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</si>
  <si>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</si>
  <si>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</si>
  <si>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</si>
  <si>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</si>
  <si>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</si>
  <si>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</si>
  <si>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</si>
  <si>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</si>
  <si>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</si>
  <si>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</si>
  <si>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</si>
  <si>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</si>
  <si>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</si>
  <si>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</si>
  <si>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</si>
  <si>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</si>
  <si>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</si>
  <si>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</si>
  <si>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</si>
  <si>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</si>
  <si>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</si>
  <si>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</si>
  <si>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</si>
  <si>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092801</t>
  </si>
  <si>
    <t>EAST TEXAS CHARTER SCHOOLS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</si>
  <si>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</si>
  <si>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</si>
  <si>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</si>
  <si>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</si>
  <si>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</si>
  <si>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</si>
  <si>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</si>
  <si>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</si>
  <si>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</si>
  <si>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</si>
  <si>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</si>
  <si>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</si>
  <si>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</si>
  <si>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</si>
  <si>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</si>
  <si>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</si>
  <si>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</si>
  <si>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</si>
  <si>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</si>
  <si>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</si>
  <si>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</si>
  <si>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</si>
  <si>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</si>
  <si>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</si>
  <si>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</si>
  <si>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</si>
  <si>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</si>
  <si>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</si>
  <si>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</si>
  <si>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</si>
  <si>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</si>
  <si>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</si>
  <si>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</si>
  <si>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</si>
  <si>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</si>
  <si>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</si>
  <si>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</si>
  <si>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</si>
  <si>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</si>
  <si>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</si>
  <si>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</si>
  <si>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</si>
  <si>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</si>
  <si>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</si>
  <si>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</si>
  <si>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</si>
  <si>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</si>
  <si>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</si>
  <si>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</si>
  <si>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</si>
  <si>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</si>
  <si>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</si>
  <si>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</si>
  <si>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</si>
  <si>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</si>
  <si>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</si>
  <si>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</si>
  <si>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</si>
  <si>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</si>
  <si>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</si>
  <si>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</si>
  <si>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</si>
  <si>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</si>
  <si>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</si>
  <si>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</si>
  <si>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</si>
  <si>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</si>
  <si>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CISD</t>
  </si>
  <si>
    <t>101000</t>
  </si>
  <si>
    <t>HARRIS COUNTY DEPT OF ED</t>
  </si>
  <si>
    <t>101801</t>
  </si>
  <si>
    <t>MEDICAL CENTER CHARTER SCHOOL</t>
  </si>
  <si>
    <t>101802</t>
  </si>
  <si>
    <t>SER-NINOS CHARTER SCHOOL</t>
  </si>
  <si>
    <t>101803</t>
  </si>
  <si>
    <t>WEST HOUSTON CHARTER SCHOOL</t>
  </si>
  <si>
    <t>101804</t>
  </si>
  <si>
    <t>GEORGE I SANCHEZ CHARTER</t>
  </si>
  <si>
    <t>101805</t>
  </si>
  <si>
    <t>GIRLS &amp; BOYS PREP ACADEMY</t>
  </si>
  <si>
    <t>101806</t>
  </si>
  <si>
    <t>RAUL YZAGUIRRE SCHOOL FOR SUCCESS</t>
  </si>
  <si>
    <t>101807</t>
  </si>
  <si>
    <t>UNIVERSITY OF HOUSTON CHARTER SCHOOL</t>
  </si>
  <si>
    <t>101809</t>
  </si>
  <si>
    <t>BAY AREA CHARTER INC</t>
  </si>
  <si>
    <t>101810</t>
  </si>
  <si>
    <t>ACADEMY OF ACCELERATED LEARNING INC</t>
  </si>
  <si>
    <t>101811</t>
  </si>
  <si>
    <t>EXCEL ACADEMY</t>
  </si>
  <si>
    <t>101812</t>
  </si>
  <si>
    <t>HOUSTON CAN ACADEMY CHARTER SCHOOL</t>
  </si>
  <si>
    <t>101813</t>
  </si>
  <si>
    <t>KIPP INC CHARTER</t>
  </si>
  <si>
    <t>101814</t>
  </si>
  <si>
    <t>THE VARNETT PUBLIC SCHOOL</t>
  </si>
  <si>
    <t>101815</t>
  </si>
  <si>
    <t>ALIEF MONTESSORI COMMUNITY SCHOOL</t>
  </si>
  <si>
    <t>101817</t>
  </si>
  <si>
    <t>ALPHONSO CRUTCH'S-LIFE SUPPORT CENTER</t>
  </si>
  <si>
    <t>101819</t>
  </si>
  <si>
    <t>AMIGOS POR VIDA-FRIENDS FOR LIFE PUB CHTR  SCH</t>
  </si>
  <si>
    <t>101820</t>
  </si>
  <si>
    <t>BENJI'S SPECIAL EDUCATIONAL ACADEMY CHARTER SCHOOL</t>
  </si>
  <si>
    <t>101821</t>
  </si>
  <si>
    <t>HOUSTON HEIGHTS HIGH SCHOOL</t>
  </si>
  <si>
    <t>101822</t>
  </si>
  <si>
    <t>JAMIE'S HOUSE CHARTER SCHOOL</t>
  </si>
  <si>
    <t>101823</t>
  </si>
  <si>
    <t>CHILDREN FIRST ACADEMY OF HOUSTON</t>
  </si>
  <si>
    <t>101828</t>
  </si>
  <si>
    <t>HOUSTON GATEWAY ACADEMY INC</t>
  </si>
  <si>
    <t>101829</t>
  </si>
  <si>
    <t>HOUSTON HEIGHTS LEARNING ACADEMY INC</t>
  </si>
  <si>
    <t>101831</t>
  </si>
  <si>
    <t>JESSE JACKSON ACADEMY</t>
  </si>
  <si>
    <t>101833</t>
  </si>
  <si>
    <t>LA AMISTAD LOVE &amp; LEARNING ACADEMY</t>
  </si>
  <si>
    <t>101834</t>
  </si>
  <si>
    <t>NORTH HOUSTON H S FOR BUSINESS</t>
  </si>
  <si>
    <t>101837</t>
  </si>
  <si>
    <t>CALVIN NELMS CHARTER SCHOOLS</t>
  </si>
  <si>
    <t>101838</t>
  </si>
  <si>
    <t>SOUTHWEST SCHOOL</t>
  </si>
  <si>
    <t>101840</t>
  </si>
  <si>
    <t>TWO DIMENSIONS PREPARATORY ACADEMY</t>
  </si>
  <si>
    <t>101842</t>
  </si>
  <si>
    <t>COMQUEST ACADEMY</t>
  </si>
  <si>
    <t>101843</t>
  </si>
  <si>
    <t>GULF SHORES ACADEMY</t>
  </si>
  <si>
    <t>101845</t>
  </si>
  <si>
    <t>YES PREPARATORY PUBLIC SCHOOLS</t>
  </si>
  <si>
    <t>101846</t>
  </si>
  <si>
    <t>HARMONY SCIENCE ACADEMY</t>
  </si>
  <si>
    <t>101847</t>
  </si>
  <si>
    <t>BEATRICE MAYES INSTITUTE CHARTER SCHOOL</t>
  </si>
  <si>
    <t>101848</t>
  </si>
  <si>
    <t>NORTHWEST PREPARATORY</t>
  </si>
  <si>
    <t>101849</t>
  </si>
  <si>
    <t>ACCELERATED INTERMEDIATE ACADEMY</t>
  </si>
  <si>
    <t>101850</t>
  </si>
  <si>
    <t>ZOE LEARNING ACADEMY</t>
  </si>
  <si>
    <t>101851</t>
  </si>
  <si>
    <t>HOUSTON ALTERNATIVE PREPARATORY CHARTER SCHOOL</t>
  </si>
  <si>
    <t>101852</t>
  </si>
  <si>
    <t>JUAN B GALAVIZ CHARTER SCHOOL</t>
  </si>
  <si>
    <t>101853</t>
  </si>
  <si>
    <t>RIPLEY HOUSE CHARTER SCHOOL</t>
  </si>
  <si>
    <t>101854</t>
  </si>
  <si>
    <t>RICHARD MILBURN ACADEMY (SUBURBAN HOUSTON)</t>
  </si>
  <si>
    <t>101855</t>
  </si>
  <si>
    <t>MEYERPARK ELEMENTARY</t>
  </si>
  <si>
    <t>101856</t>
  </si>
  <si>
    <t>DRAW ACADEMY</t>
  </si>
  <si>
    <t>101857</t>
  </si>
  <si>
    <t>HARMONY SCHOOL OF INNOVATION</t>
  </si>
  <si>
    <t>101858</t>
  </si>
  <si>
    <t>HARMONY SCHOOL OF EXCELLENCE</t>
  </si>
  <si>
    <t>101859</t>
  </si>
  <si>
    <t>STEPPING STONES CHARTER EL</t>
  </si>
  <si>
    <t>101860</t>
  </si>
  <si>
    <t>KIPP SOUTHEAST HOUSTON</t>
  </si>
  <si>
    <t>101861</t>
  </si>
  <si>
    <t>THE RHODES SCHOOL</t>
  </si>
  <si>
    <t>101862</t>
  </si>
  <si>
    <t>HARMONY SCHOOL OF SCIENCE - HOUSTON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</si>
  <si>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</si>
  <si>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</si>
  <si>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</si>
  <si>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</si>
  <si>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</si>
  <si>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</si>
  <si>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</si>
  <si>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</si>
  <si>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</si>
  <si>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</si>
  <si>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</si>
  <si>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</si>
  <si>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</si>
  <si>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</si>
  <si>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</si>
  <si>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</si>
  <si>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</si>
  <si>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</si>
  <si>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</si>
  <si>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</si>
  <si>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</si>
  <si>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</si>
  <si>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</si>
  <si>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</si>
  <si>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</si>
  <si>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</si>
  <si>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</si>
  <si>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</si>
  <si>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</si>
  <si>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</si>
  <si>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</si>
  <si>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</si>
  <si>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</si>
  <si>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</si>
  <si>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</si>
  <si>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</si>
  <si>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</si>
  <si>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</si>
  <si>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</si>
  <si>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</si>
  <si>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</si>
  <si>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</si>
  <si>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</si>
  <si>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</si>
  <si>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</si>
  <si>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</si>
  <si>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</si>
  <si>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</si>
  <si>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</si>
  <si>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</si>
  <si>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</si>
  <si>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</si>
  <si>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</si>
  <si>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</si>
  <si>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</si>
  <si>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</si>
  <si>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</si>
  <si>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</si>
  <si>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104903</t>
  </si>
  <si>
    <t>RULE ISD</t>
  </si>
  <si>
    <t>104907</t>
  </si>
  <si>
    <t>PAINT CREEK ISD</t>
  </si>
  <si>
    <t>105801</t>
  </si>
  <si>
    <t>KATHERINE ANNE PORTER SCHOOL</t>
  </si>
  <si>
    <t>105802</t>
  </si>
  <si>
    <t>TEXAS PREPARATORY SCHOOL</t>
  </si>
  <si>
    <t>105902</t>
  </si>
  <si>
    <t>SAN MARCOS CISD</t>
  </si>
  <si>
    <t>105904</t>
  </si>
  <si>
    <t>DRIPPING SPRINGS ISD</t>
  </si>
  <si>
    <t>105905</t>
  </si>
  <si>
    <t>WIMBERLEY ISD</t>
  </si>
  <si>
    <t>105906</t>
  </si>
  <si>
    <t>HAYS CISD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</si>
  <si>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</si>
  <si>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</si>
  <si>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</si>
  <si>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</si>
  <si>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</si>
  <si>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</si>
  <si>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</si>
  <si>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</si>
  <si>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</si>
  <si>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</si>
  <si>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</si>
  <si>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</si>
  <si>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</si>
  <si>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</si>
  <si>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</si>
  <si>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</si>
  <si>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</si>
  <si>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</si>
  <si>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</si>
  <si>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</si>
  <si>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</si>
  <si>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</si>
  <si>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</si>
  <si>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</si>
  <si>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</si>
  <si>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</si>
  <si>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</si>
  <si>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</si>
  <si>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</si>
  <si>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</si>
  <si>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</si>
  <si>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</si>
  <si>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</si>
  <si>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</si>
  <si>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</si>
  <si>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</si>
  <si>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</si>
  <si>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</si>
  <si>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</si>
  <si>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</si>
  <si>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</si>
  <si>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</si>
  <si>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</si>
  <si>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</si>
  <si>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</si>
  <si>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</si>
  <si>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</si>
  <si>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</si>
  <si>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</si>
  <si>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</si>
  <si>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</si>
  <si>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</si>
  <si>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</si>
  <si>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</si>
  <si>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</si>
  <si>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</si>
  <si>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</si>
  <si>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</si>
  <si>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</si>
  <si>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</si>
  <si>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</si>
  <si>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</si>
  <si>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</si>
  <si>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</si>
  <si>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</si>
  <si>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</si>
  <si>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</si>
  <si>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</si>
  <si>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</si>
  <si>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</si>
  <si>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</si>
  <si>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</si>
  <si>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</si>
  <si>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</si>
  <si>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</si>
  <si>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</si>
  <si>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</si>
  <si>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</si>
  <si>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</si>
  <si>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</si>
  <si>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</si>
  <si>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</si>
  <si>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</si>
  <si>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</si>
  <si>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</si>
  <si>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</si>
  <si>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</si>
  <si>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</si>
  <si>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</si>
  <si>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</si>
  <si>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</si>
  <si>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</si>
  <si>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</si>
  <si>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</si>
  <si>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</si>
  <si>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</si>
  <si>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</si>
  <si>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</si>
  <si>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</si>
  <si>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</si>
  <si>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</si>
  <si>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</si>
  <si>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</si>
  <si>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</si>
  <si>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</si>
  <si>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</si>
  <si>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</si>
  <si>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</si>
  <si>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113904</t>
  </si>
  <si>
    <t>CROCKETT STATE SCHOOL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</si>
  <si>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</si>
  <si>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</si>
  <si>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</si>
  <si>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</si>
  <si>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</si>
  <si>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</si>
  <si>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</si>
  <si>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</si>
  <si>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</si>
  <si>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</si>
  <si>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</si>
  <si>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</si>
  <si>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</si>
  <si>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</si>
  <si>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</si>
  <si>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</si>
  <si>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116801</t>
  </si>
  <si>
    <t>PHOENIX CHARTER SCHOOL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</si>
  <si>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</si>
  <si>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</si>
  <si>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</si>
  <si>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</si>
  <si>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</si>
  <si>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</si>
  <si>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</si>
  <si>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</si>
  <si>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</si>
  <si>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</si>
  <si>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</si>
  <si>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</si>
  <si>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</si>
  <si>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</si>
  <si>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</si>
  <si>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</si>
  <si>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</si>
  <si>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</si>
  <si>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</si>
  <si>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</si>
  <si>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</si>
  <si>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</si>
  <si>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</si>
  <si>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SANFORD-FRITCH ISD</t>
  </si>
  <si>
    <t>117904</t>
  </si>
  <si>
    <t>PLEMONS-STINNETT-PHILLIPS CISD</t>
  </si>
  <si>
    <t>117907</t>
  </si>
  <si>
    <t>SPRING CREEK ISD</t>
  </si>
  <si>
    <t>118902</t>
  </si>
  <si>
    <t>IRION COUNTY ISD</t>
  </si>
  <si>
    <t>119901</t>
  </si>
  <si>
    <t>BRYSON ISD</t>
  </si>
  <si>
    <t>119902</t>
  </si>
  <si>
    <t>JACKSBORO ISD</t>
  </si>
  <si>
    <t>119903</t>
  </si>
  <si>
    <t>PERRIN-WHITT CISD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</si>
  <si>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</si>
  <si>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</si>
  <si>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</si>
  <si>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</si>
  <si>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</si>
  <si>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</si>
  <si>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</si>
  <si>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</si>
  <si>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</si>
  <si>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</si>
  <si>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</si>
  <si>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</si>
  <si>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</si>
  <si>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</si>
  <si>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</si>
  <si>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</si>
  <si>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</si>
  <si>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</si>
  <si>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</si>
  <si>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</si>
  <si>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123503</t>
  </si>
  <si>
    <t>TEXAS ACADEMY OF LEADERSHIP IN THE HUMANITIES</t>
  </si>
  <si>
    <t>123801</t>
  </si>
  <si>
    <t>ACADEMY OF BEAUMONT</t>
  </si>
  <si>
    <t>123803</t>
  </si>
  <si>
    <t>TEKOA ACADEMY OF ACCELERATED STUDIES</t>
  </si>
  <si>
    <t>123804</t>
  </si>
  <si>
    <t>RICHARD MILBURN ACADEMY (BEAUMONT)</t>
  </si>
  <si>
    <t>123805</t>
  </si>
  <si>
    <t>EHRHART SCHOOL</t>
  </si>
  <si>
    <t>123806</t>
  </si>
  <si>
    <t>HARMONY SCIENCE ACAD (BEAUMONT)</t>
  </si>
  <si>
    <t>123807</t>
  </si>
  <si>
    <t>BOB HOPE SCHOOL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</si>
  <si>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</si>
  <si>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</si>
  <si>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</si>
  <si>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</si>
  <si>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</si>
  <si>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</si>
  <si>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</si>
  <si>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</si>
  <si>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</si>
  <si>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</si>
  <si>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</si>
  <si>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</si>
  <si>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123915</t>
  </si>
  <si>
    <t>AL PRICE STATE JUVENILE CORRECTIONAL FACILITY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</si>
  <si>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</si>
  <si>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</si>
  <si>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</si>
  <si>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</si>
  <si>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</si>
  <si>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</si>
  <si>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</si>
  <si>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</si>
  <si>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</si>
  <si>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</si>
  <si>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</si>
  <si>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</si>
  <si>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</si>
  <si>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</si>
  <si>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</si>
  <si>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</si>
  <si>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</si>
  <si>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</si>
  <si>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</si>
  <si>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</si>
  <si>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</si>
  <si>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</si>
  <si>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</si>
  <si>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</si>
  <si>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</si>
  <si>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</si>
  <si>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</si>
  <si>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</si>
  <si>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</si>
  <si>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</si>
  <si>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</si>
  <si>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</si>
  <si>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</si>
  <si>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</si>
  <si>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</si>
  <si>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</si>
  <si>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</si>
  <si>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</si>
  <si>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</si>
  <si>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</si>
  <si>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</si>
  <si>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</si>
  <si>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</si>
  <si>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</si>
  <si>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</si>
  <si>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</si>
  <si>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</si>
  <si>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</si>
  <si>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</si>
  <si>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</si>
  <si>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</si>
  <si>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</si>
  <si>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</si>
  <si>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</si>
  <si>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</si>
  <si>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</si>
  <si>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</si>
  <si>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</si>
  <si>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</si>
  <si>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</si>
  <si>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</si>
  <si>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</si>
  <si>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130801</t>
  </si>
  <si>
    <t>MEADOWLAND CHARTER SCHOOL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</si>
  <si>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</si>
  <si>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</si>
  <si>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</si>
  <si>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</si>
  <si>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</si>
  <si>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</si>
  <si>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</si>
  <si>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</si>
  <si>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</si>
  <si>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</si>
  <si>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</si>
  <si>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</si>
  <si>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</si>
  <si>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</si>
  <si>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</si>
  <si>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</si>
  <si>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</si>
  <si>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</si>
  <si>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</si>
  <si>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</si>
  <si>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</si>
  <si>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</si>
  <si>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</si>
  <si>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</si>
  <si>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</si>
  <si>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</si>
  <si>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</si>
  <si>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</si>
  <si>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</si>
  <si>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</si>
  <si>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</si>
  <si>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</si>
  <si>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138902</t>
  </si>
  <si>
    <t>KNOX CITY-O'BRIEN CISD</t>
  </si>
  <si>
    <t>138903</t>
  </si>
  <si>
    <t>MUNDAY CISD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</si>
  <si>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</si>
  <si>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</si>
  <si>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</si>
  <si>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</si>
  <si>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</si>
  <si>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</si>
  <si>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</si>
  <si>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</si>
  <si>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</si>
  <si>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</si>
  <si>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</si>
  <si>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</si>
  <si>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</si>
  <si>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</si>
  <si>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</si>
  <si>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</si>
  <si>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</si>
  <si>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</si>
  <si>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</si>
  <si>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</si>
  <si>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</si>
  <si>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</si>
  <si>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</si>
  <si>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</si>
  <si>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</si>
  <si>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</si>
  <si>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</si>
  <si>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</si>
  <si>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</si>
  <si>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</si>
  <si>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</si>
  <si>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</si>
  <si>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</si>
  <si>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</si>
  <si>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</si>
  <si>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</si>
  <si>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</si>
  <si>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</si>
  <si>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</si>
  <si>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</si>
  <si>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</si>
  <si>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</si>
  <si>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</si>
  <si>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</si>
  <si>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</si>
  <si>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</si>
  <si>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144905</t>
  </si>
  <si>
    <t>GIDDINGS STATE SCHOOL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</si>
  <si>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</si>
  <si>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</si>
  <si>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</si>
  <si>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</si>
  <si>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</si>
  <si>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</si>
  <si>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</si>
  <si>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</si>
  <si>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</si>
  <si>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</si>
  <si>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</si>
  <si>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</si>
  <si>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</si>
  <si>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</si>
  <si>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</si>
  <si>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</si>
  <si>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</si>
  <si>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</si>
  <si>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</si>
  <si>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</si>
  <si>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</si>
  <si>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</si>
  <si>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</si>
  <si>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</si>
  <si>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</si>
  <si>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</si>
  <si>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</si>
  <si>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</si>
  <si>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</si>
  <si>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</si>
  <si>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</si>
  <si>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</si>
  <si>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</si>
  <si>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</si>
  <si>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</si>
  <si>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</si>
  <si>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</si>
  <si>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</si>
  <si>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</si>
  <si>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</si>
  <si>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</si>
  <si>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</si>
  <si>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</si>
  <si>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</si>
  <si>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152504</t>
  </si>
  <si>
    <t>TEXAS TECH UNIVERSITY HIGH SCHOOL</t>
  </si>
  <si>
    <t>152802</t>
  </si>
  <si>
    <t>RISE ACADEMY</t>
  </si>
  <si>
    <t>152803</t>
  </si>
  <si>
    <t>SOUTH PLAINS</t>
  </si>
  <si>
    <t>152805</t>
  </si>
  <si>
    <t>HARMONY SCIENCE ACAD (LUBBOCK)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</si>
  <si>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</si>
  <si>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</si>
  <si>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</si>
  <si>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</si>
  <si>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</si>
  <si>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</si>
  <si>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</si>
  <si>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</si>
  <si>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</si>
  <si>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</si>
  <si>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</si>
  <si>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</si>
  <si>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</si>
  <si>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</si>
  <si>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</si>
  <si>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</si>
  <si>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</si>
  <si>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</si>
  <si>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</si>
  <si>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</si>
  <si>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</si>
  <si>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</si>
  <si>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</si>
  <si>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</si>
  <si>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</si>
  <si>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</si>
  <si>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</si>
  <si>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</si>
  <si>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</si>
  <si>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</si>
  <si>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</si>
  <si>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</si>
  <si>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</si>
  <si>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</si>
  <si>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</si>
  <si>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</si>
  <si>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</si>
  <si>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</si>
  <si>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</si>
  <si>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</si>
  <si>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</si>
  <si>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</si>
  <si>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</si>
  <si>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</si>
  <si>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</si>
  <si>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</si>
  <si>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</si>
  <si>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</si>
  <si>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</si>
  <si>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</si>
  <si>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</si>
  <si>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</si>
  <si>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</si>
  <si>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</si>
  <si>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161801</t>
  </si>
  <si>
    <t>WACO CHARTER SCHOOL</t>
  </si>
  <si>
    <t>161802</t>
  </si>
  <si>
    <t>RAPOPORT ACADEMY PUBLIC SCHOOL</t>
  </si>
  <si>
    <t>161807</t>
  </si>
  <si>
    <t>HARMONY SCIENCE ACAD (WACO)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</si>
  <si>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</si>
  <si>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</si>
  <si>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</si>
  <si>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</si>
  <si>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</si>
  <si>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</si>
  <si>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</si>
  <si>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</si>
  <si>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</si>
  <si>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</si>
  <si>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</si>
  <si>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</si>
  <si>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</si>
  <si>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</si>
  <si>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</si>
  <si>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</si>
  <si>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</si>
  <si>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</si>
  <si>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</si>
  <si>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</si>
  <si>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</si>
  <si>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</si>
  <si>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</si>
  <si>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</si>
  <si>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</si>
  <si>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</si>
  <si>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</si>
  <si>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</si>
  <si>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</si>
  <si>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</si>
  <si>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</si>
  <si>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</si>
  <si>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</si>
  <si>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</si>
  <si>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</si>
  <si>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161926</t>
  </si>
  <si>
    <t>MCLENNAN CO ST JUVENILE CORRECTION FACILITY  I</t>
  </si>
  <si>
    <t>161927</t>
  </si>
  <si>
    <t>MCLENNAN CO ST JUVENILE CORRECTION FACILITY II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</si>
  <si>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</si>
  <si>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</si>
  <si>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</si>
  <si>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</si>
  <si>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</si>
  <si>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</si>
  <si>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</si>
  <si>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</si>
  <si>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</si>
  <si>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</si>
  <si>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</si>
  <si>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</si>
  <si>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</si>
  <si>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</si>
  <si>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165802</t>
  </si>
  <si>
    <t>MIDLAND ACADEMY CHARTER SCHOOL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</si>
  <si>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</si>
  <si>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</si>
  <si>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</si>
  <si>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</si>
  <si>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</si>
  <si>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</si>
  <si>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</si>
  <si>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</si>
  <si>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</si>
  <si>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</si>
  <si>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</si>
  <si>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</si>
  <si>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</si>
  <si>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</si>
  <si>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</si>
  <si>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</si>
  <si>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</si>
  <si>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</si>
  <si>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</si>
  <si>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</si>
  <si>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</si>
  <si>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</si>
  <si>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</si>
  <si>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</si>
  <si>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</si>
  <si>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</si>
  <si>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</si>
  <si>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</si>
  <si>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</si>
  <si>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</si>
  <si>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</si>
  <si>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</si>
  <si>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</si>
  <si>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</si>
  <si>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</si>
  <si>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</si>
  <si>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</si>
  <si>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</si>
  <si>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</si>
  <si>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</si>
  <si>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</si>
  <si>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</si>
  <si>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</si>
  <si>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</si>
  <si>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170801</t>
  </si>
  <si>
    <t>TEXAS SERENITY ACADEMY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</si>
  <si>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</si>
  <si>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</si>
  <si>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</si>
  <si>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</si>
  <si>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</si>
  <si>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</si>
  <si>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</si>
  <si>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</si>
  <si>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</si>
  <si>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</si>
  <si>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</si>
  <si>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</si>
  <si>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</si>
  <si>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</si>
  <si>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</si>
  <si>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</si>
  <si>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</si>
  <si>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</si>
  <si>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</si>
  <si>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CISD</t>
  </si>
  <si>
    <t>173901</t>
  </si>
  <si>
    <t>MOTLEY COUNTY ISD</t>
  </si>
  <si>
    <t>174801</t>
  </si>
  <si>
    <t>STEPHEN F AUSTIN STATE UNIVERSITY CHARTER SCHOOL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</si>
  <si>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</si>
  <si>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</si>
  <si>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</si>
  <si>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</si>
  <si>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</si>
  <si>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</si>
  <si>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</si>
  <si>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</si>
  <si>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</si>
  <si>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</si>
  <si>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</si>
  <si>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</si>
  <si>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</si>
  <si>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</si>
  <si>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</si>
  <si>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</si>
  <si>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</si>
  <si>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</si>
  <si>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</si>
  <si>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</si>
  <si>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</si>
  <si>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</si>
  <si>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</si>
  <si>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</si>
  <si>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</si>
  <si>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</si>
  <si>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</si>
  <si>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175909</t>
  </si>
  <si>
    <t>CORSICANA RESIDENTIAL TREATMENT CENTER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</si>
  <si>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</si>
  <si>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</si>
  <si>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</si>
  <si>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</si>
  <si>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</si>
  <si>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</si>
  <si>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</si>
  <si>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</si>
  <si>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</si>
  <si>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</si>
  <si>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</si>
  <si>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</si>
  <si>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</si>
  <si>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</si>
  <si>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</si>
  <si>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CISD</t>
  </si>
  <si>
    <t>177905</t>
  </si>
  <si>
    <t>HIGHLAND ISD</t>
  </si>
  <si>
    <t>178801</t>
  </si>
  <si>
    <t>DR M L GARZA-GONZALEZ CHARTER SCHOOL</t>
  </si>
  <si>
    <t>178802</t>
  </si>
  <si>
    <t>SEASHORE LEARNING CTR CHARTER</t>
  </si>
  <si>
    <t>178804</t>
  </si>
  <si>
    <t>RICHARD MILBURN ALTER HIGH SCHOOL (CORPUS CHRISTI)</t>
  </si>
  <si>
    <t>178807</t>
  </si>
  <si>
    <t>CORPUS CHRISTI MONTESSORI SCHOOL</t>
  </si>
  <si>
    <t>178808</t>
  </si>
  <si>
    <t>SEASHORE MIDDLE ACAD</t>
  </si>
  <si>
    <t>178809</t>
  </si>
  <si>
    <t>SCHOOL OF SCIENCE AND TECHNOLOGY CORPUS CHRISTI</t>
  </si>
  <si>
    <t>178901</t>
  </si>
  <si>
    <t>AGUA DULCE ISD</t>
  </si>
  <si>
    <t>178902</t>
  </si>
  <si>
    <t>BISHOP CISD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</si>
  <si>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</si>
  <si>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</si>
  <si>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</si>
  <si>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</si>
  <si>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</si>
  <si>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</si>
  <si>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</si>
  <si>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</si>
  <si>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</si>
  <si>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</si>
  <si>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</si>
  <si>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</si>
  <si>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</si>
  <si>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</si>
  <si>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</si>
  <si>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</si>
  <si>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</si>
  <si>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</si>
  <si>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</si>
  <si>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</si>
  <si>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</si>
  <si>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</si>
  <si>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180901</t>
  </si>
  <si>
    <t>BOYS RANCH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</si>
  <si>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</si>
  <si>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</si>
  <si>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</si>
  <si>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</si>
  <si>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</si>
  <si>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</si>
  <si>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</si>
  <si>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</si>
  <si>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</si>
  <si>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</si>
  <si>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</si>
  <si>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</si>
  <si>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</si>
  <si>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</si>
  <si>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</si>
  <si>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</si>
  <si>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</si>
  <si>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</si>
  <si>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</si>
  <si>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</si>
  <si>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</si>
  <si>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</si>
  <si>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</si>
  <si>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</si>
  <si>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</si>
  <si>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</si>
  <si>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</si>
  <si>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</si>
  <si>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183801</t>
  </si>
  <si>
    <t>PANOLA CHARTER SCHOOL</t>
  </si>
  <si>
    <t>183901</t>
  </si>
  <si>
    <t>BECKVILLE ISD</t>
  </si>
  <si>
    <t>183902</t>
  </si>
  <si>
    <t>CARTHAGE ISD</t>
  </si>
  <si>
    <t>183904</t>
  </si>
  <si>
    <t>GARY ISD</t>
  </si>
  <si>
    <t>184801</t>
  </si>
  <si>
    <t>CROSSTIMBERS ACADEMY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</si>
  <si>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</si>
  <si>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</si>
  <si>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</si>
  <si>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</si>
  <si>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</si>
  <si>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</si>
  <si>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</si>
  <si>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</si>
  <si>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</si>
  <si>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</si>
  <si>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</si>
  <si>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</si>
  <si>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</si>
  <si>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</si>
  <si>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</si>
  <si>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</si>
  <si>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</si>
  <si>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</si>
  <si>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</si>
  <si>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</si>
  <si>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</si>
  <si>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</si>
  <si>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</si>
  <si>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</si>
  <si>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</si>
  <si>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</si>
  <si>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</si>
  <si>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>FORT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</si>
  <si>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</si>
  <si>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</si>
  <si>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</si>
  <si>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</si>
  <si>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</si>
  <si>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</si>
  <si>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</si>
  <si>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</si>
  <si>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</si>
  <si>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</si>
  <si>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</si>
  <si>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</si>
  <si>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</si>
  <si>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</si>
  <si>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188801</t>
  </si>
  <si>
    <t>RICHARD MILBURN ACADEMY (AMARILLO)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</si>
  <si>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</si>
  <si>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</si>
  <si>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</si>
  <si>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</si>
  <si>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</si>
  <si>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</si>
  <si>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</si>
  <si>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</si>
  <si>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</si>
  <si>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</si>
  <si>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</si>
  <si>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</si>
  <si>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</si>
  <si>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</si>
  <si>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</si>
  <si>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</si>
  <si>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</si>
  <si>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193801</t>
  </si>
  <si>
    <t>BIG SPRINGS CHARTER SCHOOL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</si>
  <si>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</si>
  <si>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</si>
  <si>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</si>
  <si>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</si>
  <si>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</si>
  <si>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</si>
  <si>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</si>
  <si>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</si>
  <si>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</si>
  <si>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</si>
  <si>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</si>
  <si>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</si>
  <si>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</si>
  <si>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</si>
  <si>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</si>
  <si>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</si>
  <si>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</si>
  <si>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</si>
  <si>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</si>
  <si>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</si>
  <si>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</si>
  <si>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</si>
  <si>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</si>
  <si>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</si>
  <si>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</si>
  <si>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</si>
  <si>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</si>
  <si>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</si>
  <si>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</si>
  <si>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</si>
  <si>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</si>
  <si>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</si>
  <si>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</si>
  <si>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</si>
  <si>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</si>
  <si>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</si>
  <si>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</si>
  <si>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</si>
  <si>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</si>
  <si>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</si>
  <si>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</si>
  <si>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</si>
  <si>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</si>
  <si>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</si>
  <si>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</si>
  <si>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</si>
  <si>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</si>
  <si>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</si>
  <si>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</si>
  <si>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</si>
  <si>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</si>
  <si>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</si>
  <si>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</si>
  <si>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</si>
  <si>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</si>
  <si>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</si>
  <si>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</si>
  <si>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</si>
  <si>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</si>
  <si>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</si>
  <si>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</si>
  <si>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</si>
  <si>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</si>
  <si>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</si>
  <si>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</si>
  <si>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</si>
  <si>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</si>
  <si>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</si>
  <si>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</si>
  <si>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</si>
  <si>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</si>
  <si>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</si>
  <si>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</si>
  <si>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</si>
  <si>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</si>
  <si>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</si>
  <si>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</si>
  <si>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</si>
  <si>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</si>
  <si>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</si>
  <si>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</si>
  <si>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</si>
  <si>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</si>
  <si>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</si>
  <si>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</si>
  <si>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</si>
  <si>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</si>
  <si>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</si>
  <si>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</si>
  <si>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</si>
  <si>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</si>
  <si>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</si>
  <si>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</si>
  <si>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</si>
  <si>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</si>
  <si>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</si>
  <si>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</si>
  <si>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</si>
  <si>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</si>
  <si>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</si>
  <si>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</si>
  <si>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</si>
  <si>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</si>
  <si>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</si>
  <si>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</si>
  <si>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</si>
  <si>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</si>
  <si>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</si>
  <si>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</si>
  <si>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</si>
  <si>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</si>
  <si>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</si>
  <si>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</si>
  <si>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</si>
  <si>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</si>
  <si>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</si>
  <si>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</si>
  <si>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</si>
  <si>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</si>
  <si>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</si>
  <si>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212801</t>
  </si>
  <si>
    <t>CUMBERLAND ACADEMY</t>
  </si>
  <si>
    <t>212803</t>
  </si>
  <si>
    <t>AZLEWAY CHARTER SCHOOL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</si>
  <si>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</si>
  <si>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</si>
  <si>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</si>
  <si>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</si>
  <si>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</si>
  <si>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</si>
  <si>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</si>
  <si>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</si>
  <si>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</si>
  <si>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</si>
  <si>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</si>
  <si>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</si>
  <si>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</si>
  <si>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</si>
  <si>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</si>
  <si>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</si>
  <si>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213801</t>
  </si>
  <si>
    <t>BRAZOS RIVER CHARTER SCHOOL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</si>
  <si>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</si>
  <si>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</si>
  <si>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</si>
  <si>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</si>
  <si>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</si>
  <si>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</si>
  <si>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</si>
  <si>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</si>
  <si>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</si>
  <si>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</si>
  <si>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</si>
  <si>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</si>
  <si>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</si>
  <si>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</si>
  <si>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</si>
  <si>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</si>
  <si>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</si>
  <si>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</si>
  <si>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</si>
  <si>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</si>
  <si>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</si>
  <si>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</si>
  <si>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220801</t>
  </si>
  <si>
    <t>TREETOPS SCHOOL INTERNATIONAL</t>
  </si>
  <si>
    <t>220802</t>
  </si>
  <si>
    <t>ARLINGTON CLASSICS ACADEMY</t>
  </si>
  <si>
    <t>220804</t>
  </si>
  <si>
    <t>FORT WORTH CAN ACADEMY</t>
  </si>
  <si>
    <t>220806</t>
  </si>
  <si>
    <t>THERESA B LEE ACADEMY</t>
  </si>
  <si>
    <t>220808</t>
  </si>
  <si>
    <t>METRO ACADEMY OF MATH AND SCIENCE</t>
  </si>
  <si>
    <t>220809</t>
  </si>
  <si>
    <t>FORT WORTH ACADEMY OF FINE ARTS</t>
  </si>
  <si>
    <t>220810</t>
  </si>
  <si>
    <t>WESTLAKE ACADEMY CHARTER SCHOOL</t>
  </si>
  <si>
    <t>220811</t>
  </si>
  <si>
    <t>EAST FORT WORTH MONTESSORI ACADEMY</t>
  </si>
  <si>
    <t>220812</t>
  </si>
  <si>
    <t>RICHARD MILBURN ACADEMY (FORT WORTH)</t>
  </si>
  <si>
    <t>220813</t>
  </si>
  <si>
    <t>HARMONY SCIENCE ACAD (FORT WORTH)</t>
  </si>
  <si>
    <t>220814</t>
  </si>
  <si>
    <t>TEXAS ELEMENTARY SCHOOL OF THE ARTS</t>
  </si>
  <si>
    <t>220815</t>
  </si>
  <si>
    <t>CHAPEL HILL ACADEMY</t>
  </si>
  <si>
    <t>220816</t>
  </si>
  <si>
    <t>SUMMIT INTERNATIONAL PREPARATORY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</si>
  <si>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</si>
  <si>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</si>
  <si>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</si>
  <si>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</si>
  <si>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</si>
  <si>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</si>
  <si>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</si>
  <si>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</si>
  <si>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</si>
  <si>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</si>
  <si>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</si>
  <si>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</si>
  <si>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</si>
  <si>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</si>
  <si>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</si>
  <si>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</si>
  <si>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</si>
  <si>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</si>
  <si>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</si>
  <si>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</si>
  <si>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</si>
  <si>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</si>
  <si>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</si>
  <si>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</si>
  <si>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</si>
  <si>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</si>
  <si>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</si>
  <si>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</si>
  <si>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</si>
  <si>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</si>
  <si>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</si>
  <si>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</si>
  <si>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221801</t>
  </si>
  <si>
    <t>RESPONSIVE EDUCATION SOLUTIONS</t>
  </si>
  <si>
    <t>221901</t>
  </si>
  <si>
    <t>ABILENE ISD</t>
  </si>
  <si>
    <t>221904</t>
  </si>
  <si>
    <t>MERKEL ISD</t>
  </si>
  <si>
    <t>221905</t>
  </si>
  <si>
    <t>TRENT ISD</t>
  </si>
  <si>
    <t>221911</t>
  </si>
  <si>
    <t>JIM NED CISD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</si>
  <si>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</si>
  <si>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</si>
  <si>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</si>
  <si>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</si>
  <si>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</si>
  <si>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</si>
  <si>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</si>
  <si>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</si>
  <si>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</si>
  <si>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</si>
  <si>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</si>
  <si>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</si>
  <si>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</si>
  <si>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</si>
  <si>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</si>
  <si>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</si>
  <si>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</si>
  <si>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</si>
  <si>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</si>
  <si>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</si>
  <si>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226801</t>
  </si>
  <si>
    <t>TLC ACADEMY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</si>
  <si>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</si>
  <si>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</si>
  <si>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</si>
  <si>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</si>
  <si>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</si>
  <si>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</si>
  <si>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</si>
  <si>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</si>
  <si>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</si>
  <si>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</si>
  <si>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</si>
  <si>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</si>
  <si>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227506</t>
  </si>
  <si>
    <t>UNIVERSITY OF TEXAS AT AUSTIN H S</t>
  </si>
  <si>
    <t>227801</t>
  </si>
  <si>
    <t>AMERICAN YOUTHWORKS CHARTER SCHOOL</t>
  </si>
  <si>
    <t>227803</t>
  </si>
  <si>
    <t>EDEN PARK ACADEMY</t>
  </si>
  <si>
    <t>227804</t>
  </si>
  <si>
    <t>NYOS CHARTER SCHOOL</t>
  </si>
  <si>
    <t>227805</t>
  </si>
  <si>
    <t>TEXAS EMPOWERMENT ACADEMY</t>
  </si>
  <si>
    <t>227806</t>
  </si>
  <si>
    <t>UNIVERSITY OF TEXAS UNIVERSITY CHARTER SCHOOL</t>
  </si>
  <si>
    <t>227812</t>
  </si>
  <si>
    <t>FRUIT OF EXCELLENCE</t>
  </si>
  <si>
    <t>227814</t>
  </si>
  <si>
    <t>STAR CHARTER SCHOOL</t>
  </si>
  <si>
    <t>227816</t>
  </si>
  <si>
    <t>HARMONY SCIENCE ACADEMY (AUSTIN)</t>
  </si>
  <si>
    <t>227817</t>
  </si>
  <si>
    <t>CEDARS INTERNATIONAL ACADEMY</t>
  </si>
  <si>
    <t>227818</t>
  </si>
  <si>
    <t>AUSTIN CAN ACADEMY CHARTER SCHOOL</t>
  </si>
  <si>
    <t>227819</t>
  </si>
  <si>
    <t>UNIVERSITY OF TEXAS ELEMENTARY CHARTER SCHOOL</t>
  </si>
  <si>
    <t>227820</t>
  </si>
  <si>
    <t>KIPP AUSTIN PUBLIC SCHOOLS INC</t>
  </si>
  <si>
    <t>227821</t>
  </si>
  <si>
    <t>AUSTIN DISCOVERY SCHOOL</t>
  </si>
  <si>
    <t>227822</t>
  </si>
  <si>
    <t>HARMONY SCHOOL OF SCIENCE AUSTIN</t>
  </si>
  <si>
    <t>227823</t>
  </si>
  <si>
    <t>SAILL</t>
  </si>
  <si>
    <t>227824</t>
  </si>
  <si>
    <t>THE EAST AUSTIN COLLEGE PREP ACADEMY</t>
  </si>
  <si>
    <t>227901</t>
  </si>
  <si>
    <t>AUSTIN ISD</t>
  </si>
  <si>
    <t>227904</t>
  </si>
  <si>
    <t>PFLUGERVILLE ISD</t>
  </si>
  <si>
    <t>227905</t>
  </si>
  <si>
    <t>TEXAS SCH FOR THE BLIND &amp; VISUALLY IMPAIRED</t>
  </si>
  <si>
    <t>227906</t>
  </si>
  <si>
    <t>TEXAS SCH FOR THE DEAF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</si>
  <si>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</si>
  <si>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</si>
  <si>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</si>
  <si>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</si>
  <si>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</si>
  <si>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</si>
  <si>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</si>
  <si>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</si>
  <si>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</si>
  <si>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</si>
  <si>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</si>
  <si>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</si>
  <si>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</si>
  <si>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</si>
  <si>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</si>
  <si>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</si>
  <si>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</si>
  <si>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</si>
  <si>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</si>
  <si>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</si>
  <si>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</si>
  <si>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</si>
  <si>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</si>
  <si>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</si>
  <si>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</si>
  <si>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</si>
  <si>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</si>
  <si>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</si>
  <si>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</si>
  <si>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</si>
  <si>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</si>
  <si>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</si>
  <si>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</si>
  <si>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</si>
  <si>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</si>
  <si>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</si>
  <si>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</si>
  <si>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</si>
  <si>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</si>
  <si>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</si>
  <si>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</si>
  <si>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</si>
  <si>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</si>
  <si>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</si>
  <si>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232801</t>
  </si>
  <si>
    <t>GABRIEL TAFOLLA ACADEMY</t>
  </si>
  <si>
    <t>232901</t>
  </si>
  <si>
    <t>KNIPPA ISD</t>
  </si>
  <si>
    <t>232902</t>
  </si>
  <si>
    <t>SABINAL ISD</t>
  </si>
  <si>
    <t>232903</t>
  </si>
  <si>
    <t>UVALDE CISD</t>
  </si>
  <si>
    <t>232904</t>
  </si>
  <si>
    <t>UTOPIA ISD</t>
  </si>
  <si>
    <t>233901</t>
  </si>
  <si>
    <t>SAN FELIPE-DEL RIO CISD</t>
  </si>
  <si>
    <t>233903</t>
  </si>
  <si>
    <t>COMSTOCK ISD</t>
  </si>
  <si>
    <t>234801</t>
  </si>
  <si>
    <t>RANCH ACADEMY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</si>
  <si>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</si>
  <si>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</si>
  <si>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</si>
  <si>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</si>
  <si>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</si>
  <si>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</si>
  <si>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</si>
  <si>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</si>
  <si>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</si>
  <si>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</si>
  <si>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</si>
  <si>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</si>
  <si>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</si>
  <si>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235801</t>
  </si>
  <si>
    <t>OUTREACH ACADEMY</t>
  </si>
  <si>
    <t>235901</t>
  </si>
  <si>
    <t>BLOOMINGTON ISD</t>
  </si>
  <si>
    <t>235902</t>
  </si>
  <si>
    <t>VICTORIA ISD</t>
  </si>
  <si>
    <t>235904</t>
  </si>
  <si>
    <t>NURSERY ISD</t>
  </si>
  <si>
    <t>236801</t>
  </si>
  <si>
    <t>RAVEN SCHOOL</t>
  </si>
  <si>
    <t>236901</t>
  </si>
  <si>
    <t>NEW WAVERLY ISD</t>
  </si>
  <si>
    <t>236902</t>
  </si>
  <si>
    <t>HUNTSVILLE ISD</t>
  </si>
  <si>
    <t>236903</t>
  </si>
  <si>
    <t>WINDHAM SCHOOL DISTRICT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</si>
  <si>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</si>
  <si>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</si>
  <si>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</si>
  <si>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</si>
  <si>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</si>
  <si>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</si>
  <si>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</si>
  <si>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</si>
  <si>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</si>
  <si>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</si>
  <si>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</si>
  <si>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</si>
  <si>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</si>
  <si>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</si>
  <si>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240801</t>
  </si>
  <si>
    <t>GATEWAY (STUDENT ALTERNATIVE PROGRAM INC)</t>
  </si>
  <si>
    <t>240804</t>
  </si>
  <si>
    <t>HARMONY SCIENCE ACADEMY - LAREDO</t>
  </si>
  <si>
    <t>240901</t>
  </si>
  <si>
    <t>LAREDO ISD</t>
  </si>
  <si>
    <t>240903</t>
  </si>
  <si>
    <t>UNITED ISD</t>
  </si>
  <si>
    <t>240904</t>
  </si>
  <si>
    <t>WEBB CISD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</si>
  <si>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</si>
  <si>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</si>
  <si>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</si>
  <si>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</si>
  <si>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</si>
  <si>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</si>
  <si>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</si>
  <si>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</si>
  <si>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</si>
  <si>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</si>
  <si>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</si>
  <si>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</si>
  <si>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</si>
  <si>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</si>
  <si>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242905</t>
  </si>
  <si>
    <t>KELTON ISD</t>
  </si>
  <si>
    <t>242906</t>
  </si>
  <si>
    <t>FORT ELLIOTT CISD</t>
  </si>
  <si>
    <t>243801</t>
  </si>
  <si>
    <t>BRIGHT IDEAS CHARTER</t>
  </si>
  <si>
    <t>243901</t>
  </si>
  <si>
    <t>BURKBURNETT ISD</t>
  </si>
  <si>
    <t>243902</t>
  </si>
  <si>
    <t>ELECTRA ISD</t>
  </si>
  <si>
    <t>243903</t>
  </si>
  <si>
    <t>IOWA PARK CISD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</si>
  <si>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</si>
  <si>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</si>
  <si>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</si>
  <si>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</si>
  <si>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</si>
  <si>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</si>
  <si>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</si>
  <si>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</si>
  <si>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</si>
  <si>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244906</t>
  </si>
  <si>
    <t>VICTORY FIELD CORRECTIONAL ACADEMY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</si>
  <si>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</si>
  <si>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</si>
  <si>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</si>
  <si>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</si>
  <si>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</si>
  <si>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</si>
  <si>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</si>
  <si>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</si>
  <si>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</si>
  <si>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</si>
  <si>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</si>
  <si>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</si>
  <si>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</si>
  <si>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</si>
  <si>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</si>
  <si>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</si>
  <si>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</si>
  <si>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</si>
  <si>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</si>
  <si>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</si>
  <si>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</si>
  <si>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</si>
  <si>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</si>
  <si>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</si>
  <si>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</si>
  <si>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</si>
  <si>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</si>
  <si>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</si>
  <si>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</si>
  <si>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</si>
  <si>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</si>
  <si>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</si>
  <si>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</si>
  <si>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</si>
  <si>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</si>
  <si>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</si>
  <si>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</si>
  <si>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</si>
  <si>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</si>
  <si>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</si>
  <si>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</si>
  <si>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</si>
  <si>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</si>
  <si>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</si>
  <si>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</si>
  <si>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</si>
  <si>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</si>
  <si>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</si>
  <si>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</si>
  <si>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</si>
  <si>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</si>
  <si>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</si>
  <si>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</si>
  <si>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</si>
  <si>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</si>
  <si>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</si>
  <si>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</si>
  <si>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</si>
  <si>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</si>
  <si>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</si>
  <si>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</si>
  <si>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</si>
  <si>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</si>
  <si>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</si>
  <si>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</si>
  <si>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</si>
  <si>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</si>
  <si>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</si>
  <si>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</si>
  <si>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</si>
  <si>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</si>
  <si>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</si>
  <si>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</si>
  <si>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</si>
  <si>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</si>
  <si>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</si>
  <si>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</si>
  <si>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</si>
  <si>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</si>
  <si>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</si>
  <si>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</si>
  <si>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</si>
  <si>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</si>
  <si>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</si>
  <si>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DISTRICT</t>
  </si>
  <si>
    <t>DST30010</t>
  </si>
  <si>
    <t>I&amp;S '09</t>
  </si>
  <si>
    <t>EDA Local Share '09</t>
  </si>
  <si>
    <t>IFA Local Share '09</t>
  </si>
  <si>
    <t>CROCKETT COUNTY CONSOLIDATED C</t>
  </si>
  <si>
    <t>LITTLE CYPRESS-MAURICEVILLE CI</t>
  </si>
  <si>
    <t>IFA Local &amp; State Share for Bond Debt '09</t>
  </si>
  <si>
    <t>ADA '11</t>
  </si>
  <si>
    <t xml:space="preserve">15.  STATE SHARE OF EDA (LINE 13 – LINE 14)                               </t>
  </si>
  <si>
    <t>Enter total local and state shares of all existing IFA awards.</t>
  </si>
  <si>
    <t xml:space="preserve">14.  LOCAL SHARE OF EDA  (LINE 12 * [LINE 8 / 100])                                                    </t>
  </si>
  <si>
    <t>Enter the county-district number (CDN).</t>
  </si>
  <si>
    <t>PTAD '09</t>
  </si>
  <si>
    <t>PTAD '07</t>
  </si>
  <si>
    <t>I_S</t>
  </si>
  <si>
    <t>IFA_local_share</t>
  </si>
  <si>
    <t>ifa_local_state_bond</t>
  </si>
  <si>
    <t>ptad11</t>
  </si>
  <si>
    <t>EDA_LOCAL_SHARE</t>
  </si>
  <si>
    <t>PTAD13</t>
  </si>
  <si>
    <t>ada13</t>
  </si>
  <si>
    <t>015950</t>
  </si>
  <si>
    <t>019000</t>
  </si>
  <si>
    <t>RON JACKSON STATE JUVENILE COR</t>
  </si>
  <si>
    <t>UNIVERSITY OF TEXAS AT BROWNSV</t>
  </si>
  <si>
    <t>057000</t>
  </si>
  <si>
    <t>057950</t>
  </si>
  <si>
    <t>071950</t>
  </si>
  <si>
    <t>092950</t>
  </si>
  <si>
    <t>101950</t>
  </si>
  <si>
    <t>108917</t>
  </si>
  <si>
    <t>EVINS REGIONAL JUVENILE CENTER</t>
  </si>
  <si>
    <t>108950</t>
  </si>
  <si>
    <t>TEXAS ACADEMY OF LEADERSHIP IN</t>
  </si>
  <si>
    <t>152950</t>
  </si>
  <si>
    <t>MCLENNAN CO ST JUVENILE CORREC</t>
  </si>
  <si>
    <t>161950</t>
  </si>
  <si>
    <t>165950</t>
  </si>
  <si>
    <t>CORSICANA RESIDENTIAL TREATMEN</t>
  </si>
  <si>
    <t>178950</t>
  </si>
  <si>
    <t>181950</t>
  </si>
  <si>
    <t>188950</t>
  </si>
  <si>
    <t>220950</t>
  </si>
  <si>
    <t>221950</t>
  </si>
  <si>
    <t>225950</t>
  </si>
  <si>
    <t>226950</t>
  </si>
  <si>
    <t>227622</t>
  </si>
  <si>
    <t>TEXAS SCH FOR THE BLIND &amp; VISU</t>
  </si>
  <si>
    <t>227950</t>
  </si>
  <si>
    <t>235950</t>
  </si>
  <si>
    <t>236950</t>
  </si>
  <si>
    <t>243950</t>
  </si>
  <si>
    <t>FM134481</t>
  </si>
  <si>
    <t>2012–13 EDA STATE AID CALCULATION WORKSHEET</t>
  </si>
  <si>
    <t xml:space="preserve">5.  2012–13 ACTUAL DEBT SERVICE PAYMENT FOR ELIGIBLE BONDED DEBTS </t>
  </si>
  <si>
    <t xml:space="preserve">6.  2012–13 IFA STATE/LOCAL SHARE OF IFA AWARDED FOR BONDED DEBT          </t>
  </si>
  <si>
    <t xml:space="preserve">7.  ESTIMATED 2012–13 TOTAL REFINED ADA                                   </t>
  </si>
  <si>
    <t>8.  2011 PTAD ADJUSTED PROPERTY VALUE</t>
  </si>
  <si>
    <t xml:space="preserve">11.  2012–13 RATE NEEDED FOR ALL ELIGIBLE DEBT                            </t>
  </si>
  <si>
    <t xml:space="preserve">12.  2012–13 ALLOWED RATE (LESSER OF LINE 10 OR LINE 11 OR $0.29)         </t>
  </si>
  <si>
    <r>
      <rPr>
        <sz val="10"/>
        <color indexed="8"/>
        <rFont val="Arial"/>
        <family val="2"/>
      </rPr>
      <t xml:space="preserve">1.  2010–11 I&amp;S TAX COLLECTION     </t>
    </r>
    <r>
      <rPr>
        <sz val="11"/>
        <color theme="1"/>
        <rFont val="Calibri"/>
        <family val="2"/>
        <scheme val="minor"/>
      </rPr>
      <t xml:space="preserve">                                      </t>
    </r>
  </si>
  <si>
    <t xml:space="preserve">2.  2010–11 LOCAL SHARE OF EDA                                           </t>
  </si>
  <si>
    <t xml:space="preserve">3.  2010–11 LOCAL SHARE OF IFA AWARDED FOR BONDED DEBT                    </t>
  </si>
  <si>
    <t>4.  2010–11 EXCESS I&amp;S TAX COLLECTION (LINE 1 – LINE 2 – LINE 3)</t>
  </si>
  <si>
    <t xml:space="preserve">9.  2009 PTAD ADJUSTED PROPERTY VALUE </t>
  </si>
  <si>
    <t>10.  2010–11 RATE TO DETERMINE MAXIMUM EDA LIMIT</t>
  </si>
  <si>
    <t xml:space="preserve"> 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</si>
</sst>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0.000"/>
    <numFmt numFmtId="166" formatCode="0.0000"/>
    <numFmt numFmtId="167" formatCode="_(* #,##0_);_(* \(#,##0\);_(* &quot;-&quot;??_);_(@_)"/>
    <numFmt numFmtId="168" formatCode="#,##0.000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 applyFill="1"/>
    <xf numFmtId="49" fontId="0" fillId="3" borderId="2" xfId="0" applyNumberFormat="1" applyFill="1" applyBorder="1"/>
    <xf numFmtId="0" fontId="0" fillId="0" borderId="3" xfId="0" applyFill="1" applyBorder="1"/>
    <xf numFmtId="0" fontId="0" fillId="0" borderId="0" xfId="0" applyFill="1" applyBorder="1"/>
    <xf numFmtId="0" fontId="2" fillId="2" borderId="0" xfId="0" applyFont="1" applyFill="1"/>
    <xf numFmtId="0" fontId="1" fillId="4" borderId="4" xfId="2" applyFont="1" applyFill="1" applyBorder="1" applyAlignment="1">
      <alignment horizontal="center"/>
    </xf>
    <xf numFmtId="0" fontId="1" fillId="0" borderId="1" xfId="2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7" fontId="5" fillId="0" borderId="0" xfId="1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7" fontId="4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/>
    <xf numFmtId="6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6" fontId="7" fillId="0" borderId="0" xfId="0" applyNumberFormat="1" applyFont="1" applyFill="1" applyBorder="1" applyAlignment="1">
      <alignment horizontal="right" vertical="top" wrapText="1"/>
    </xf>
    <xf numFmtId="166" fontId="5" fillId="0" borderId="0" xfId="0" applyNumberFormat="1" applyFont="1" applyAlignment="1">
      <alignment horizontal="right"/>
    </xf>
    <xf numFmtId="0" fontId="5" fillId="0" borderId="3" xfId="0" applyFont="1" applyFill="1" applyBorder="1"/>
    <xf numFmtId="0" fontId="0" fillId="5" borderId="0" xfId="0" applyFill="1"/>
    <xf numFmtId="164" fontId="5" fillId="5" borderId="0" xfId="0" applyNumberFormat="1" applyFont="1" applyFill="1" applyAlignment="1">
      <alignment horizontal="right"/>
    </xf>
    <xf numFmtId="0" fontId="1" fillId="5" borderId="0" xfId="0" applyFont="1" applyFill="1"/>
    <xf numFmtId="166" fontId="5" fillId="5" borderId="0" xfId="0" applyNumberFormat="1" applyFont="1" applyFill="1" applyAlignment="1">
      <alignment horizontal="right"/>
    </xf>
    <xf numFmtId="0" fontId="0" fillId="0" borderId="0" xfId="0" applyFill="1"/>
    <xf numFmtId="0" fontId="3" fillId="2" borderId="0" xfId="0" applyFont="1" applyFill="1"/>
    <xf numFmtId="6" fontId="7" fillId="0" borderId="0" xfId="0" applyNumberFormat="1" applyFont="1" applyAlignment="1">
      <alignment horizontal="right"/>
    </xf>
    <xf numFmtId="168" fontId="5" fillId="5" borderId="0" xfId="0" applyNumberFormat="1" applyFont="1" applyFill="1" applyAlignment="1">
      <alignment horizontal="right"/>
    </xf>
    <xf numFmtId="0" fontId="8" fillId="0" borderId="0" xfId="0" applyFont="1" applyFill="1"/>
    <xf numFmtId="164" fontId="5" fillId="6" borderId="0" xfId="0" applyNumberFormat="1" applyFont="1" applyFill="1" applyAlignment="1">
      <alignment horizontal="right"/>
    </xf>
    <xf numFmtId="0" fontId="5" fillId="2" borderId="0" xfId="0" applyFont="1" applyFill="1"/>
    <xf numFmtId="3" fontId="6" fillId="0" borderId="0" xfId="0" applyNumberFormat="1" applyFont="1"/>
    <xf numFmtId="0" fontId="9" fillId="0" borderId="0" xfId="0" applyFont="1" applyFill="1" applyBorder="1" applyAlignment="1"/>
    <xf numFmtId="49" fontId="9" fillId="0" borderId="0" xfId="0" applyNumberFormat="1" applyFont="1" applyFill="1" applyBorder="1" applyAlignment="1"/>
    <xf numFmtId="3" fontId="9" fillId="0" borderId="0" xfId="0" applyNumberFormat="1" applyFont="1" applyFill="1" applyBorder="1" applyAlignment="1"/>
    <xf numFmtId="1" fontId="9" fillId="0" borderId="0" xfId="0" applyNumberFormat="1" applyFont="1" applyFill="1" applyBorder="1" applyAlignment="1"/>
    <xf numFmtId="165" fontId="9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 wrapText="1"/>
    </xf>
    <xf numFmtId="0" fontId="0" fillId="7" borderId="0" xfId="0" applyFont="1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_Sheet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%20ol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afs2\acsfc\Documents%20and%20Settings\nschuess\Local%20Settings\Temporary%20Internet%20Files\Content.Outlook\WH47L5IQ\EDA%20Elements%200602201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C"/>
      <sheetName val="LEA "/>
      <sheetName val="DATA"/>
      <sheetName val="Sheet1"/>
      <sheetName val="line5"/>
    </sheetNames>
    <sheetDataSet>
      <sheetData sheetId="0"/>
      <sheetData sheetId="1">
        <row r="1">
          <cell r="A1" t="str">
            <v>CDN</v>
          </cell>
          <cell r="B1" t="str">
            <v>District Name</v>
          </cell>
        </row>
        <row r="2">
          <cell r="A2" t="str">
            <v>001902</v>
          </cell>
          <cell r="B2" t="str">
            <v>CAYUGA ISD</v>
          </cell>
        </row>
        <row r="3">
          <cell r="A3" t="str">
            <v>001903</v>
          </cell>
          <cell r="B3" t="str">
            <v>ELKHART ISD</v>
          </cell>
        </row>
        <row r="4">
          <cell r="A4" t="str">
            <v>001904</v>
          </cell>
          <cell r="B4" t="str">
            <v>FRANKSTON ISD</v>
          </cell>
        </row>
        <row r="5">
          <cell r="A5" t="str">
            <v>001906</v>
          </cell>
          <cell r="B5" t="str">
            <v>NECHES ISD</v>
          </cell>
        </row>
        <row r="6">
          <cell r="A6" t="str">
            <v>001907</v>
          </cell>
          <cell r="B6" t="str">
            <v>PALESTINE ISD</v>
          </cell>
        </row>
        <row r="7">
          <cell r="A7" t="str">
            <v>001908</v>
          </cell>
          <cell r="B7" t="str">
            <v>WESTWOOD ISD</v>
          </cell>
        </row>
        <row r="8">
          <cell r="A8" t="str">
            <v>001909</v>
          </cell>
          <cell r="B8" t="str">
            <v>SLOCUM ISD</v>
          </cell>
        </row>
        <row r="9">
          <cell r="A9" t="str">
            <v>002901</v>
          </cell>
          <cell r="B9" t="str">
            <v>ANDREWS ISD</v>
          </cell>
        </row>
        <row r="10">
          <cell r="A10" t="str">
            <v>003801</v>
          </cell>
          <cell r="B10" t="str">
            <v>PINEYWOODS COMMUNITY ACADEMY</v>
          </cell>
        </row>
        <row r="11">
          <cell r="A11" t="str">
            <v>003902</v>
          </cell>
          <cell r="B11" t="str">
            <v>HUDSON ISD</v>
          </cell>
        </row>
        <row r="12">
          <cell r="A12" t="str">
            <v>003903</v>
          </cell>
          <cell r="B12" t="str">
            <v>LUFKIN ISD</v>
          </cell>
        </row>
        <row r="13">
          <cell r="A13" t="str">
            <v>003904</v>
          </cell>
          <cell r="B13" t="str">
            <v>HUNTINGTON ISD</v>
          </cell>
        </row>
        <row r="14">
          <cell r="A14" t="str">
            <v>003905</v>
          </cell>
          <cell r="B14" t="str">
            <v>DIBOLL ISD</v>
          </cell>
        </row>
        <row r="15">
          <cell r="A15" t="str">
            <v>003906</v>
          </cell>
          <cell r="B15" t="str">
            <v>ZAVALLA ISD</v>
          </cell>
        </row>
        <row r="16">
          <cell r="A16" t="str">
            <v>003907</v>
          </cell>
          <cell r="B16" t="str">
            <v>CENTRAL ISD</v>
          </cell>
        </row>
        <row r="17">
          <cell r="A17" t="str">
            <v>004901</v>
          </cell>
          <cell r="B17" t="str">
            <v>ARANSAS COUNTY ISD</v>
          </cell>
        </row>
        <row r="18">
          <cell r="A18" t="str">
            <v>005901</v>
          </cell>
          <cell r="B18" t="str">
            <v>ARCHER CITY ISD</v>
          </cell>
        </row>
        <row r="19">
          <cell r="A19" t="str">
            <v>005902</v>
          </cell>
          <cell r="B19" t="str">
            <v>HOLLIDAY ISD</v>
          </cell>
        </row>
        <row r="20">
          <cell r="A20" t="str">
            <v>005904</v>
          </cell>
          <cell r="B20" t="str">
            <v>WINDTHORST ISD</v>
          </cell>
        </row>
        <row r="21">
          <cell r="A21" t="str">
            <v>006902</v>
          </cell>
          <cell r="B21" t="str">
            <v>CLAUDE ISD</v>
          </cell>
        </row>
        <row r="22">
          <cell r="A22" t="str">
            <v>007901</v>
          </cell>
          <cell r="B22" t="str">
            <v>CHARLOTTE ISD</v>
          </cell>
        </row>
        <row r="23">
          <cell r="A23" t="str">
            <v>007902</v>
          </cell>
          <cell r="B23" t="str">
            <v>JOURDANTON ISD</v>
          </cell>
        </row>
        <row r="24">
          <cell r="A24" t="str">
            <v>007904</v>
          </cell>
          <cell r="B24" t="str">
            <v>LYTLE ISD</v>
          </cell>
        </row>
        <row r="25">
          <cell r="A25" t="str">
            <v>007905</v>
          </cell>
          <cell r="B25" t="str">
            <v>PLEASANTON ISD</v>
          </cell>
        </row>
        <row r="26">
          <cell r="A26" t="str">
            <v>007906</v>
          </cell>
          <cell r="B26" t="str">
            <v>POTEET ISD</v>
          </cell>
        </row>
        <row r="27">
          <cell r="A27" t="str">
            <v>008901</v>
          </cell>
          <cell r="B27" t="str">
            <v>BELLVILLE ISD</v>
          </cell>
        </row>
        <row r="28">
          <cell r="A28" t="str">
            <v>008902</v>
          </cell>
          <cell r="B28" t="str">
            <v>SEALY ISD</v>
          </cell>
        </row>
        <row r="29">
          <cell r="A29" t="str">
            <v>008903</v>
          </cell>
          <cell r="B29" t="str">
            <v>BRAZOS ISD</v>
          </cell>
        </row>
        <row r="30">
          <cell r="A30" t="str">
            <v>009901</v>
          </cell>
          <cell r="B30" t="str">
            <v>MULESHOE ISD</v>
          </cell>
        </row>
        <row r="31">
          <cell r="A31" t="str">
            <v>010901</v>
          </cell>
          <cell r="B31" t="str">
            <v>MEDINA ISD</v>
          </cell>
        </row>
        <row r="32">
          <cell r="A32" t="str">
            <v>010902</v>
          </cell>
          <cell r="B32" t="str">
            <v>BANDERA ISD</v>
          </cell>
        </row>
        <row r="33">
          <cell r="A33" t="str">
            <v>011901</v>
          </cell>
          <cell r="B33" t="str">
            <v>BASTROP ISD</v>
          </cell>
        </row>
        <row r="34">
          <cell r="A34" t="str">
            <v>011902</v>
          </cell>
          <cell r="B34" t="str">
            <v>ELGIN ISD</v>
          </cell>
        </row>
        <row r="35">
          <cell r="A35" t="str">
            <v>011904</v>
          </cell>
          <cell r="B35" t="str">
            <v>SMITHVILLE ISD</v>
          </cell>
        </row>
        <row r="36">
          <cell r="A36" t="str">
            <v>011905</v>
          </cell>
          <cell r="B36" t="str">
            <v>MCDADE ISD</v>
          </cell>
        </row>
        <row r="37">
          <cell r="A37" t="str">
            <v>012901</v>
          </cell>
          <cell r="B37" t="str">
            <v>SEYMOUR ISD</v>
          </cell>
        </row>
        <row r="38">
          <cell r="A38" t="str">
            <v>013801</v>
          </cell>
          <cell r="B38" t="str">
            <v>ST MARY'S ACADEMY CHARTER SCHOOL</v>
          </cell>
        </row>
        <row r="39">
          <cell r="A39" t="str">
            <v>013901</v>
          </cell>
          <cell r="B39" t="str">
            <v>BEEVILLE ISD</v>
          </cell>
        </row>
        <row r="40">
          <cell r="A40" t="str">
            <v>013902</v>
          </cell>
          <cell r="B40" t="str">
            <v>PAWNEE ISD</v>
          </cell>
        </row>
        <row r="41">
          <cell r="A41" t="str">
            <v>013903</v>
          </cell>
          <cell r="B41" t="str">
            <v>PETTUS ISD</v>
          </cell>
        </row>
        <row r="42">
          <cell r="A42" t="str">
            <v>013905</v>
          </cell>
          <cell r="B42" t="str">
            <v>SKIDMORE-TYNAN ISD</v>
          </cell>
        </row>
        <row r="43">
          <cell r="A43" t="str">
            <v>014801</v>
          </cell>
          <cell r="B43" t="str">
            <v>RICHARD MILBURN ALTER HIGH SCHOOL (KILLEEN)</v>
          </cell>
        </row>
        <row r="44">
          <cell r="A44" t="str">
            <v>014802</v>
          </cell>
          <cell r="B44" t="str">
            <v>TRANSFORMATIVE CHARTER ACADEMY</v>
          </cell>
        </row>
        <row r="45">
          <cell r="A45" t="str">
            <v>014803</v>
          </cell>
          <cell r="B45" t="str">
            <v>TEMPLE EDUCATION CENTER</v>
          </cell>
        </row>
        <row r="46">
          <cell r="A46" t="str">
            <v>014804</v>
          </cell>
          <cell r="B46" t="str">
            <v>ORENDA CHARTER SCHOOL</v>
          </cell>
        </row>
        <row r="47">
          <cell r="A47" t="str">
            <v>014901</v>
          </cell>
          <cell r="B47" t="str">
            <v>ACADEMY ISD</v>
          </cell>
        </row>
        <row r="48">
          <cell r="A48" t="str">
            <v>014902</v>
          </cell>
          <cell r="B48" t="str">
            <v>BARTLETT ISD</v>
          </cell>
        </row>
        <row r="49">
          <cell r="A49" t="str">
            <v>014903</v>
          </cell>
          <cell r="B49" t="str">
            <v>BELTON ISD</v>
          </cell>
        </row>
        <row r="50">
          <cell r="A50" t="str">
            <v>014905</v>
          </cell>
          <cell r="B50" t="str">
            <v>HOLLAND ISD</v>
          </cell>
        </row>
        <row r="51">
          <cell r="A51" t="str">
            <v>014906</v>
          </cell>
          <cell r="B51" t="str">
            <v>KILLEEN ISD</v>
          </cell>
        </row>
        <row r="52">
          <cell r="A52" t="str">
            <v>014907</v>
          </cell>
          <cell r="B52" t="str">
            <v>ROGERS ISD</v>
          </cell>
        </row>
        <row r="53">
          <cell r="A53" t="str">
            <v>014908</v>
          </cell>
          <cell r="B53" t="str">
            <v>SALADO ISD</v>
          </cell>
        </row>
        <row r="54">
          <cell r="A54" t="str">
            <v>014909</v>
          </cell>
          <cell r="B54" t="str">
            <v>TEMPLE ISD</v>
          </cell>
        </row>
        <row r="55">
          <cell r="A55" t="str">
            <v>014910</v>
          </cell>
          <cell r="B55" t="str">
            <v>TROY ISD</v>
          </cell>
        </row>
        <row r="56">
          <cell r="A56" t="str">
            <v>015801</v>
          </cell>
          <cell r="B56" t="str">
            <v>POR VIDA ACADEMY</v>
          </cell>
        </row>
        <row r="57">
          <cell r="A57" t="str">
            <v>015802</v>
          </cell>
          <cell r="B57" t="str">
            <v>GEORGE GERVIN ACADEMY</v>
          </cell>
        </row>
        <row r="58">
          <cell r="A58" t="str">
            <v>015803</v>
          </cell>
          <cell r="B58" t="str">
            <v>HIGGS CARTER KING GIFTED &amp; TALENTED CHARTER ACAD</v>
          </cell>
        </row>
        <row r="59">
          <cell r="A59" t="str">
            <v>015805</v>
          </cell>
          <cell r="B59" t="str">
            <v>NEW FRONTIERS CHARTER SCHOOL</v>
          </cell>
        </row>
        <row r="60">
          <cell r="A60" t="str">
            <v>015806</v>
          </cell>
          <cell r="B60" t="str">
            <v>SCHOOL OF EXCELLENCE IN EDUCATION</v>
          </cell>
        </row>
        <row r="61">
          <cell r="A61" t="str">
            <v>015807</v>
          </cell>
          <cell r="B61" t="str">
            <v>SOUTHWEST PREPARATORY SCHOOL</v>
          </cell>
        </row>
        <row r="62">
          <cell r="A62" t="str">
            <v>015808</v>
          </cell>
          <cell r="B62" t="str">
            <v>JOHN H WOOD JR PUBLIC CHARTER DISTRICT</v>
          </cell>
        </row>
        <row r="63">
          <cell r="A63" t="str">
            <v>015809</v>
          </cell>
          <cell r="B63" t="str">
            <v>BEXAR COUNTY ACADEMY</v>
          </cell>
        </row>
        <row r="64">
          <cell r="A64" t="str">
            <v>015811</v>
          </cell>
          <cell r="B64" t="str">
            <v>LA ESCUELA DE LAS AMERICAS</v>
          </cell>
        </row>
        <row r="65">
          <cell r="A65" t="str">
            <v>015812</v>
          </cell>
          <cell r="B65" t="str">
            <v>GEORGE I SANCHEZ CHARTER HS SAN ANTONIO BRANCH</v>
          </cell>
        </row>
        <row r="66">
          <cell r="A66" t="str">
            <v>015813</v>
          </cell>
          <cell r="B66" t="str">
            <v>GUARDIAN ANGEL PERFORMANCE ARTS ACADEMY</v>
          </cell>
        </row>
        <row r="67">
          <cell r="A67" t="str">
            <v>015814</v>
          </cell>
          <cell r="B67" t="str">
            <v>POSITIVE SOLUTIONS CHARTER SCHOOL</v>
          </cell>
        </row>
        <row r="68">
          <cell r="A68" t="str">
            <v>015815</v>
          </cell>
          <cell r="B68" t="str">
            <v>RADIANCE ACADEMY OF LEARNING</v>
          </cell>
        </row>
        <row r="69">
          <cell r="A69" t="str">
            <v>015816</v>
          </cell>
          <cell r="B69" t="str">
            <v>ACADEMY OF CAREERS AND TECHNOLOGIES CHARTER SCHOOL</v>
          </cell>
        </row>
        <row r="70">
          <cell r="A70" t="str">
            <v>015817</v>
          </cell>
          <cell r="B70" t="str">
            <v>SAN ANTONIO CAN HIGH SCHOOL</v>
          </cell>
        </row>
        <row r="71">
          <cell r="A71" t="str">
            <v>015819</v>
          </cell>
          <cell r="B71" t="str">
            <v>SHEKINAH RADIANCE ACADEMY</v>
          </cell>
        </row>
        <row r="72">
          <cell r="A72" t="str">
            <v>015820</v>
          </cell>
          <cell r="B72" t="str">
            <v>SAN ANTONIO SCHOOL FOR INQUIRY &amp; CREATIVITY</v>
          </cell>
        </row>
        <row r="73">
          <cell r="A73" t="str">
            <v>015822</v>
          </cell>
          <cell r="B73" t="str">
            <v>JUBILEE ACADEMIC CENTER</v>
          </cell>
        </row>
        <row r="74">
          <cell r="A74" t="str">
            <v>015823</v>
          </cell>
          <cell r="B74" t="str">
            <v>SAN ANTONIO TECHNOLOGY  ACADEMY</v>
          </cell>
        </row>
        <row r="75">
          <cell r="A75" t="str">
            <v>015824</v>
          </cell>
          <cell r="B75" t="str">
            <v>SAN ANTONIO PREPARATORY ACADEMY</v>
          </cell>
        </row>
        <row r="76">
          <cell r="A76" t="str">
            <v>015825</v>
          </cell>
          <cell r="B76" t="str">
            <v>LIGHTHOUSE CHARTER SCHOOL</v>
          </cell>
        </row>
        <row r="77">
          <cell r="A77" t="str">
            <v>015826</v>
          </cell>
          <cell r="B77" t="str">
            <v>KIPP ASPIRE ACADEMY</v>
          </cell>
        </row>
        <row r="78">
          <cell r="A78" t="str">
            <v>015827</v>
          </cell>
          <cell r="B78" t="str">
            <v>SCHOOL OF SCIENCE AND TECHNOLOGY</v>
          </cell>
        </row>
        <row r="79">
          <cell r="A79" t="str">
            <v>015828</v>
          </cell>
          <cell r="B79" t="str">
            <v>HARMONY SCIENCE ACAD (SAN ANTONIO)</v>
          </cell>
        </row>
        <row r="80">
          <cell r="A80" t="str">
            <v>015830</v>
          </cell>
          <cell r="B80" t="str">
            <v>BROOKS ACADEMY OF SCIENCE AND ENGINEERING</v>
          </cell>
        </row>
        <row r="81">
          <cell r="A81" t="str">
            <v>015831</v>
          </cell>
          <cell r="B81" t="str">
            <v>SCHOOL OF SCIENCE AND TECHNOLOGY DISCOVERY</v>
          </cell>
        </row>
        <row r="82">
          <cell r="A82" t="str">
            <v>015901</v>
          </cell>
          <cell r="B82" t="str">
            <v>ALAMO HEIGHTS ISD</v>
          </cell>
        </row>
        <row r="83">
          <cell r="A83" t="str">
            <v>015904</v>
          </cell>
          <cell r="B83" t="str">
            <v>HARLANDALE ISD</v>
          </cell>
        </row>
        <row r="84">
          <cell r="A84" t="str">
            <v>015905</v>
          </cell>
          <cell r="B84" t="str">
            <v>EDGEWOOD ISD</v>
          </cell>
        </row>
        <row r="85">
          <cell r="A85" t="str">
            <v>015906</v>
          </cell>
          <cell r="B85" t="str">
            <v>RANDOLPH FIELD ISD</v>
          </cell>
        </row>
        <row r="86">
          <cell r="A86" t="str">
            <v>015907</v>
          </cell>
          <cell r="B86" t="str">
            <v>SAN ANTONIO ISD</v>
          </cell>
        </row>
        <row r="87">
          <cell r="A87" t="str">
            <v>015908</v>
          </cell>
          <cell r="B87" t="str">
            <v>SOUTH SAN ANTONIO ISD</v>
          </cell>
        </row>
        <row r="88">
          <cell r="A88" t="str">
            <v>015909</v>
          </cell>
          <cell r="B88" t="str">
            <v>SOMERSET ISD</v>
          </cell>
        </row>
        <row r="89">
          <cell r="A89" t="str">
            <v>015910</v>
          </cell>
          <cell r="B89" t="str">
            <v>NORTH EAST ISD</v>
          </cell>
        </row>
        <row r="90">
          <cell r="A90" t="str">
            <v>015911</v>
          </cell>
          <cell r="B90" t="str">
            <v>EAST CENTRAL ISD</v>
          </cell>
        </row>
        <row r="91">
          <cell r="A91" t="str">
            <v>015912</v>
          </cell>
          <cell r="B91" t="str">
            <v>SOUTHWEST ISD</v>
          </cell>
        </row>
        <row r="92">
          <cell r="A92" t="str">
            <v>015913</v>
          </cell>
          <cell r="B92" t="str">
            <v>LACKLAND ISD</v>
          </cell>
        </row>
        <row r="93">
          <cell r="A93" t="str">
            <v>015914</v>
          </cell>
          <cell r="B93" t="str">
            <v>FT SAM HOUSTON ISD</v>
          </cell>
        </row>
        <row r="94">
          <cell r="A94" t="str">
            <v>015915</v>
          </cell>
          <cell r="B94" t="str">
            <v>NORTHSIDE ISD</v>
          </cell>
        </row>
        <row r="95">
          <cell r="A95" t="str">
            <v>015916</v>
          </cell>
          <cell r="B95" t="str">
            <v>JUDSON ISD</v>
          </cell>
        </row>
        <row r="96">
          <cell r="A96" t="str">
            <v>015917</v>
          </cell>
          <cell r="B96" t="str">
            <v>SOUTHSIDE ISD</v>
          </cell>
        </row>
        <row r="97">
          <cell r="A97" t="str">
            <v>016901</v>
          </cell>
          <cell r="B97" t="str">
            <v>JOHNSON CITY ISD</v>
          </cell>
        </row>
        <row r="98">
          <cell r="A98" t="str">
            <v>016902</v>
          </cell>
          <cell r="B98" t="str">
            <v>BLANCO ISD</v>
          </cell>
        </row>
        <row r="99">
          <cell r="A99" t="str">
            <v>017901</v>
          </cell>
          <cell r="B99" t="str">
            <v>BORDEN COUNTY ISD</v>
          </cell>
        </row>
        <row r="100">
          <cell r="A100" t="str">
            <v>018901</v>
          </cell>
          <cell r="B100" t="str">
            <v>CLIFTON ISD</v>
          </cell>
        </row>
        <row r="101">
          <cell r="A101" t="str">
            <v>018902</v>
          </cell>
          <cell r="B101" t="str">
            <v>MERIDIAN ISD</v>
          </cell>
        </row>
        <row r="102">
          <cell r="A102" t="str">
            <v>018903</v>
          </cell>
          <cell r="B102" t="str">
            <v>MORGAN ISD</v>
          </cell>
        </row>
        <row r="103">
          <cell r="A103" t="str">
            <v>018904</v>
          </cell>
          <cell r="B103" t="str">
            <v>VALLEY MILLS ISD</v>
          </cell>
        </row>
        <row r="104">
          <cell r="A104" t="str">
            <v>018905</v>
          </cell>
          <cell r="B104" t="str">
            <v>WALNUT SPRINGS ISD</v>
          </cell>
        </row>
        <row r="105">
          <cell r="A105" t="str">
            <v>018906</v>
          </cell>
          <cell r="B105" t="str">
            <v>IREDELL ISD</v>
          </cell>
        </row>
        <row r="106">
          <cell r="A106" t="str">
            <v>018907</v>
          </cell>
          <cell r="B106" t="str">
            <v>KOPPERL ISD</v>
          </cell>
        </row>
        <row r="107">
          <cell r="A107" t="str">
            <v>018908</v>
          </cell>
          <cell r="B107" t="str">
            <v>CRANFILLS GAP ISD</v>
          </cell>
        </row>
        <row r="108">
          <cell r="A108" t="str">
            <v>019901</v>
          </cell>
          <cell r="B108" t="str">
            <v>DEKALB ISD</v>
          </cell>
        </row>
        <row r="109">
          <cell r="A109" t="str">
            <v>019902</v>
          </cell>
          <cell r="B109" t="str">
            <v>HOOKS ISD</v>
          </cell>
        </row>
        <row r="110">
          <cell r="A110" t="str">
            <v>019903</v>
          </cell>
          <cell r="B110" t="str">
            <v>MAUD ISD</v>
          </cell>
        </row>
        <row r="111">
          <cell r="A111" t="str">
            <v>019905</v>
          </cell>
          <cell r="B111" t="str">
            <v>NEW BOSTON ISD</v>
          </cell>
        </row>
        <row r="112">
          <cell r="A112" t="str">
            <v>019906</v>
          </cell>
          <cell r="B112" t="str">
            <v>REDWATER ISD</v>
          </cell>
        </row>
        <row r="113">
          <cell r="A113" t="str">
            <v>019907</v>
          </cell>
          <cell r="B113" t="str">
            <v>TEXARKANA ISD</v>
          </cell>
        </row>
        <row r="114">
          <cell r="A114" t="str">
            <v>019908</v>
          </cell>
          <cell r="B114" t="str">
            <v>LIBERTY-EYLAU ISD</v>
          </cell>
        </row>
        <row r="115">
          <cell r="A115" t="str">
            <v>019909</v>
          </cell>
          <cell r="B115" t="str">
            <v>SIMMS ISD</v>
          </cell>
        </row>
        <row r="116">
          <cell r="A116" t="str">
            <v>019910</v>
          </cell>
          <cell r="B116" t="str">
            <v>MALTA ISD</v>
          </cell>
        </row>
        <row r="117">
          <cell r="A117" t="str">
            <v>019911</v>
          </cell>
          <cell r="B117" t="str">
            <v>RED LICK ISD</v>
          </cell>
        </row>
        <row r="118">
          <cell r="A118" t="str">
            <v>019912</v>
          </cell>
          <cell r="B118" t="str">
            <v>PLEASANT GROVE ISD</v>
          </cell>
        </row>
        <row r="119">
          <cell r="A119" t="str">
            <v>019913</v>
          </cell>
          <cell r="B119" t="str">
            <v>HUBBARD ISD</v>
          </cell>
        </row>
        <row r="120">
          <cell r="A120" t="str">
            <v>019914</v>
          </cell>
          <cell r="B120" t="str">
            <v>LEARY ISD</v>
          </cell>
        </row>
        <row r="121">
          <cell r="A121" t="str">
            <v>020901</v>
          </cell>
          <cell r="B121" t="str">
            <v>ALVIN ISD</v>
          </cell>
        </row>
        <row r="122">
          <cell r="A122" t="str">
            <v>020902</v>
          </cell>
          <cell r="B122" t="str">
            <v>ANGLETON ISD</v>
          </cell>
        </row>
        <row r="123">
          <cell r="A123" t="str">
            <v>020904</v>
          </cell>
          <cell r="B123" t="str">
            <v>DANBURY ISD</v>
          </cell>
        </row>
        <row r="124">
          <cell r="A124" t="str">
            <v>020905</v>
          </cell>
          <cell r="B124" t="str">
            <v>BRAZOSPORT ISD</v>
          </cell>
        </row>
        <row r="125">
          <cell r="A125" t="str">
            <v>020906</v>
          </cell>
          <cell r="B125" t="str">
            <v>SWEENY ISD</v>
          </cell>
        </row>
        <row r="126">
          <cell r="A126" t="str">
            <v>020907</v>
          </cell>
          <cell r="B126" t="str">
            <v>COLUMBIA-BRAZORIA ISD</v>
          </cell>
        </row>
        <row r="127">
          <cell r="A127" t="str">
            <v>020908</v>
          </cell>
          <cell r="B127" t="str">
            <v>PEARLAND ISD</v>
          </cell>
        </row>
        <row r="128">
          <cell r="A128" t="str">
            <v>020910</v>
          </cell>
          <cell r="B128" t="str">
            <v>DAMON ISD</v>
          </cell>
        </row>
        <row r="129">
          <cell r="A129" t="str">
            <v>021803</v>
          </cell>
          <cell r="B129" t="str">
            <v>BRAZOS SCHOOL FOR INQUIRY &amp; CREATIVITY</v>
          </cell>
        </row>
        <row r="130">
          <cell r="A130" t="str">
            <v>021804</v>
          </cell>
          <cell r="B130" t="str">
            <v>HARMONY SCIENCE ACAD (COLLEGE STATION)</v>
          </cell>
        </row>
        <row r="131">
          <cell r="A131" t="str">
            <v>021901</v>
          </cell>
          <cell r="B131" t="str">
            <v>COLLEGE STATION ISD</v>
          </cell>
        </row>
        <row r="132">
          <cell r="A132" t="str">
            <v>021902</v>
          </cell>
          <cell r="B132" t="str">
            <v>BRYAN ISD</v>
          </cell>
        </row>
        <row r="133">
          <cell r="A133" t="str">
            <v>022004</v>
          </cell>
          <cell r="B133" t="str">
            <v>TERLINGUA CSD</v>
          </cell>
        </row>
        <row r="134">
          <cell r="A134" t="str">
            <v>022901</v>
          </cell>
          <cell r="B134" t="str">
            <v>ALPINE ISD</v>
          </cell>
        </row>
        <row r="135">
          <cell r="A135" t="str">
            <v>022902</v>
          </cell>
          <cell r="B135" t="str">
            <v>MARATHON ISD</v>
          </cell>
        </row>
        <row r="136">
          <cell r="A136" t="str">
            <v>022903</v>
          </cell>
          <cell r="B136" t="str">
            <v>SAN VICENTE ISD</v>
          </cell>
        </row>
        <row r="137">
          <cell r="A137" t="str">
            <v>023902</v>
          </cell>
          <cell r="B137" t="str">
            <v>SILVERTON ISD</v>
          </cell>
        </row>
        <row r="138">
          <cell r="A138" t="str">
            <v>024801</v>
          </cell>
          <cell r="B138" t="str">
            <v>ENCINO SCHOOL</v>
          </cell>
        </row>
        <row r="139">
          <cell r="A139" t="str">
            <v>024901</v>
          </cell>
          <cell r="B139" t="str">
            <v>BROOKS COUNTY ISD</v>
          </cell>
        </row>
        <row r="140">
          <cell r="A140" t="str">
            <v>025901</v>
          </cell>
          <cell r="B140" t="str">
            <v>BANGS ISD</v>
          </cell>
        </row>
        <row r="141">
          <cell r="A141" t="str">
            <v>025902</v>
          </cell>
          <cell r="B141" t="str">
            <v>BROWNWOOD ISD</v>
          </cell>
        </row>
        <row r="142">
          <cell r="A142" t="str">
            <v>025904</v>
          </cell>
          <cell r="B142" t="str">
            <v>BLANKET ISD</v>
          </cell>
        </row>
        <row r="143">
          <cell r="A143" t="str">
            <v>025905</v>
          </cell>
          <cell r="B143" t="str">
            <v>MAY ISD</v>
          </cell>
        </row>
        <row r="144">
          <cell r="A144" t="str">
            <v>025906</v>
          </cell>
          <cell r="B144" t="str">
            <v>ZEPHYR ISD</v>
          </cell>
        </row>
        <row r="145">
          <cell r="A145" t="str">
            <v>025908</v>
          </cell>
          <cell r="B145" t="str">
            <v>BROOKESMITH ISD</v>
          </cell>
        </row>
        <row r="146">
          <cell r="A146" t="str">
            <v>025909</v>
          </cell>
          <cell r="B146" t="str">
            <v>EARLY ISD</v>
          </cell>
        </row>
        <row r="147">
          <cell r="A147" t="str">
            <v>025910</v>
          </cell>
          <cell r="B147" t="str">
            <v>RON JACKSON STATE JUVENILE CORR COMPLEX UNIT I</v>
          </cell>
        </row>
        <row r="148">
          <cell r="A148" t="str">
            <v>025911</v>
          </cell>
          <cell r="B148" t="str">
            <v>RON JACKSON STATE JUVENILE CORR COMPLEX UNIT II</v>
          </cell>
        </row>
        <row r="149">
          <cell r="A149" t="str">
            <v>026901</v>
          </cell>
          <cell r="B149" t="str">
            <v>CALDWELL ISD</v>
          </cell>
        </row>
        <row r="150">
          <cell r="A150" t="str">
            <v>026902</v>
          </cell>
          <cell r="B150" t="str">
            <v>SOMERVILLE ISD</v>
          </cell>
        </row>
        <row r="151">
          <cell r="A151" t="str">
            <v>026903</v>
          </cell>
          <cell r="B151" t="str">
            <v>SNOOK ISD</v>
          </cell>
        </row>
        <row r="152">
          <cell r="A152" t="str">
            <v>027903</v>
          </cell>
          <cell r="B152" t="str">
            <v>BURNET CISD</v>
          </cell>
        </row>
        <row r="153">
          <cell r="A153" t="str">
            <v>027904</v>
          </cell>
          <cell r="B153" t="str">
            <v>MARBLE FALLS ISD</v>
          </cell>
        </row>
        <row r="154">
          <cell r="A154" t="str">
            <v>028902</v>
          </cell>
          <cell r="B154" t="str">
            <v>LOCKHART ISD</v>
          </cell>
        </row>
        <row r="155">
          <cell r="A155" t="str">
            <v>028903</v>
          </cell>
          <cell r="B155" t="str">
            <v>LULING ISD</v>
          </cell>
        </row>
        <row r="156">
          <cell r="A156" t="str">
            <v>028906</v>
          </cell>
          <cell r="B156" t="str">
            <v>PRAIRIE LEA ISD</v>
          </cell>
        </row>
        <row r="157">
          <cell r="A157" t="str">
            <v>029901</v>
          </cell>
          <cell r="B157" t="str">
            <v>CALHOUN COUNTY ISD</v>
          </cell>
        </row>
        <row r="158">
          <cell r="A158" t="str">
            <v>030901</v>
          </cell>
          <cell r="B158" t="str">
            <v>CROSS PLAINS ISD</v>
          </cell>
        </row>
        <row r="159">
          <cell r="A159" t="str">
            <v>030902</v>
          </cell>
          <cell r="B159" t="str">
            <v>CLYDE CISD</v>
          </cell>
        </row>
        <row r="160">
          <cell r="A160" t="str">
            <v>030903</v>
          </cell>
          <cell r="B160" t="str">
            <v>BAIRD ISD</v>
          </cell>
        </row>
        <row r="161">
          <cell r="A161" t="str">
            <v>030906</v>
          </cell>
          <cell r="B161" t="str">
            <v>EULA ISD</v>
          </cell>
        </row>
        <row r="162">
          <cell r="A162" t="str">
            <v>031504</v>
          </cell>
          <cell r="B162" t="str">
            <v>UNIVERSITY OF TEXAS AT BROWNSVILLE</v>
          </cell>
        </row>
        <row r="163">
          <cell r="A163" t="str">
            <v>031803</v>
          </cell>
          <cell r="B163" t="str">
            <v>HARMONY SCIENCE ACADEMY - BROWNSVILLE</v>
          </cell>
        </row>
        <row r="164">
          <cell r="A164" t="str">
            <v>031901</v>
          </cell>
          <cell r="B164" t="str">
            <v>BROWNSVILLE ISD</v>
          </cell>
        </row>
        <row r="165">
          <cell r="A165" t="str">
            <v>031903</v>
          </cell>
          <cell r="B165" t="str">
            <v>HARLINGEN CISD</v>
          </cell>
        </row>
        <row r="166">
          <cell r="A166" t="str">
            <v>031905</v>
          </cell>
          <cell r="B166" t="str">
            <v>LA FERIA ISD</v>
          </cell>
        </row>
        <row r="167">
          <cell r="A167" t="str">
            <v>031906</v>
          </cell>
          <cell r="B167" t="str">
            <v>LOS FRESNOS CISD</v>
          </cell>
        </row>
        <row r="168">
          <cell r="A168" t="str">
            <v>031909</v>
          </cell>
          <cell r="B168" t="str">
            <v>POINT ISABEL ISD</v>
          </cell>
        </row>
        <row r="169">
          <cell r="A169" t="str">
            <v>031911</v>
          </cell>
          <cell r="B169" t="str">
            <v>RIO HONDO ISD</v>
          </cell>
        </row>
        <row r="170">
          <cell r="A170" t="str">
            <v>031912</v>
          </cell>
          <cell r="B170" t="str">
            <v>SAN BENITO CISD</v>
          </cell>
        </row>
        <row r="171">
          <cell r="A171" t="str">
            <v>031913</v>
          </cell>
          <cell r="B171" t="str">
            <v>SANTA MARIA ISD</v>
          </cell>
        </row>
        <row r="172">
          <cell r="A172" t="str">
            <v>031914</v>
          </cell>
          <cell r="B172" t="str">
            <v>SANTA ROSA ISD</v>
          </cell>
        </row>
        <row r="173">
          <cell r="A173" t="str">
            <v>031916</v>
          </cell>
          <cell r="B173" t="str">
            <v>SOUTH TEXAS ISD</v>
          </cell>
        </row>
        <row r="174">
          <cell r="A174" t="str">
            <v>032902</v>
          </cell>
          <cell r="B174" t="str">
            <v>PITTSBURG ISD</v>
          </cell>
        </row>
        <row r="175">
          <cell r="A175" t="str">
            <v>033901</v>
          </cell>
          <cell r="B175" t="str">
            <v>GROOM ISD</v>
          </cell>
        </row>
        <row r="176">
          <cell r="A176" t="str">
            <v>033902</v>
          </cell>
          <cell r="B176" t="str">
            <v>PANHANDLE ISD</v>
          </cell>
        </row>
        <row r="177">
          <cell r="A177" t="str">
            <v>033904</v>
          </cell>
          <cell r="B177" t="str">
            <v>WHITE DEER ISD</v>
          </cell>
        </row>
        <row r="178">
          <cell r="A178" t="str">
            <v>034901</v>
          </cell>
          <cell r="B178" t="str">
            <v>ATLANTA ISD</v>
          </cell>
        </row>
        <row r="179">
          <cell r="A179" t="str">
            <v>034902</v>
          </cell>
          <cell r="B179" t="str">
            <v>AVINGER ISD</v>
          </cell>
        </row>
        <row r="180">
          <cell r="A180" t="str">
            <v>034903</v>
          </cell>
          <cell r="B180" t="str">
            <v>HUGHES SPRINGS ISD</v>
          </cell>
        </row>
        <row r="181">
          <cell r="A181" t="str">
            <v>034905</v>
          </cell>
          <cell r="B181" t="str">
            <v>LINDEN-KILDARE CISD</v>
          </cell>
        </row>
        <row r="182">
          <cell r="A182" t="str">
            <v>034906</v>
          </cell>
          <cell r="B182" t="str">
            <v>MCLEOD ISD</v>
          </cell>
        </row>
        <row r="183">
          <cell r="A183" t="str">
            <v>034907</v>
          </cell>
          <cell r="B183" t="str">
            <v>QUEEN CITY ISD</v>
          </cell>
        </row>
        <row r="184">
          <cell r="A184" t="str">
            <v>034909</v>
          </cell>
          <cell r="B184" t="str">
            <v>BLOOMBURG ISD</v>
          </cell>
        </row>
        <row r="185">
          <cell r="A185" t="str">
            <v>035901</v>
          </cell>
          <cell r="B185" t="str">
            <v>DIMMITT ISD</v>
          </cell>
        </row>
        <row r="186">
          <cell r="A186" t="str">
            <v>035902</v>
          </cell>
          <cell r="B186" t="str">
            <v>HART ISD</v>
          </cell>
        </row>
        <row r="187">
          <cell r="A187" t="str">
            <v>035903</v>
          </cell>
          <cell r="B187" t="str">
            <v>NAZARETH ISD</v>
          </cell>
        </row>
        <row r="188">
          <cell r="A188" t="str">
            <v>036901</v>
          </cell>
          <cell r="B188" t="str">
            <v>ANAHUAC ISD</v>
          </cell>
        </row>
        <row r="189">
          <cell r="A189" t="str">
            <v>036902</v>
          </cell>
          <cell r="B189" t="str">
            <v>BARBERS HILL ISD</v>
          </cell>
        </row>
        <row r="190">
          <cell r="A190" t="str">
            <v>036903</v>
          </cell>
          <cell r="B190" t="str">
            <v>EAST CHAMBERS ISD</v>
          </cell>
        </row>
        <row r="191">
          <cell r="A191" t="str">
            <v>037901</v>
          </cell>
          <cell r="B191" t="str">
            <v>ALTO ISD</v>
          </cell>
        </row>
        <row r="192">
          <cell r="A192" t="str">
            <v>037904</v>
          </cell>
          <cell r="B192" t="str">
            <v>JACKSONVILLE ISD</v>
          </cell>
        </row>
        <row r="193">
          <cell r="A193" t="str">
            <v>037907</v>
          </cell>
          <cell r="B193" t="str">
            <v>RUSK ISD</v>
          </cell>
        </row>
        <row r="194">
          <cell r="A194" t="str">
            <v>037908</v>
          </cell>
          <cell r="B194" t="str">
            <v>NEW SUMMERFIELD ISD</v>
          </cell>
        </row>
        <row r="195">
          <cell r="A195" t="str">
            <v>037909</v>
          </cell>
          <cell r="B195" t="str">
            <v>WELLS ISD</v>
          </cell>
        </row>
        <row r="196">
          <cell r="A196" t="str">
            <v>038901</v>
          </cell>
          <cell r="B196" t="str">
            <v>CHILDRESS ISD</v>
          </cell>
        </row>
        <row r="197">
          <cell r="A197" t="str">
            <v>039901</v>
          </cell>
          <cell r="B197" t="str">
            <v>BYERS ISD</v>
          </cell>
        </row>
        <row r="198">
          <cell r="A198" t="str">
            <v>039902</v>
          </cell>
          <cell r="B198" t="str">
            <v>HENRIETTA ISD</v>
          </cell>
        </row>
        <row r="199">
          <cell r="A199" t="str">
            <v>039903</v>
          </cell>
          <cell r="B199" t="str">
            <v>PETROLIA ISD</v>
          </cell>
        </row>
        <row r="200">
          <cell r="A200" t="str">
            <v>039904</v>
          </cell>
          <cell r="B200" t="str">
            <v>BELLEVUE ISD</v>
          </cell>
        </row>
        <row r="201">
          <cell r="A201" t="str">
            <v>039905</v>
          </cell>
          <cell r="B201" t="str">
            <v>MIDWAY ISD</v>
          </cell>
        </row>
        <row r="202">
          <cell r="A202" t="str">
            <v>040901</v>
          </cell>
          <cell r="B202" t="str">
            <v>MORTON ISD</v>
          </cell>
        </row>
        <row r="203">
          <cell r="A203" t="str">
            <v>040902</v>
          </cell>
          <cell r="B203" t="str">
            <v>WHITEFACE CISD</v>
          </cell>
        </row>
        <row r="204">
          <cell r="A204" t="str">
            <v>041901</v>
          </cell>
          <cell r="B204" t="str">
            <v>BRONTE ISD</v>
          </cell>
        </row>
        <row r="205">
          <cell r="A205" t="str">
            <v>041902</v>
          </cell>
          <cell r="B205" t="str">
            <v>ROBERT LEE ISD</v>
          </cell>
        </row>
        <row r="206">
          <cell r="A206" t="str">
            <v>042901</v>
          </cell>
          <cell r="B206" t="str">
            <v>COLEMAN ISD</v>
          </cell>
        </row>
        <row r="207">
          <cell r="A207" t="str">
            <v>042903</v>
          </cell>
          <cell r="B207" t="str">
            <v>SANTA ANNA ISD</v>
          </cell>
        </row>
        <row r="208">
          <cell r="A208" t="str">
            <v>042905</v>
          </cell>
          <cell r="B208" t="str">
            <v>PANTHER CREEK CISD</v>
          </cell>
        </row>
        <row r="209">
          <cell r="A209" t="str">
            <v>042906</v>
          </cell>
          <cell r="B209" t="str">
            <v>NOVICE ISD</v>
          </cell>
        </row>
        <row r="210">
          <cell r="A210" t="str">
            <v>043901</v>
          </cell>
          <cell r="B210" t="str">
            <v>ALLEN ISD</v>
          </cell>
        </row>
        <row r="211">
          <cell r="A211" t="str">
            <v>043902</v>
          </cell>
          <cell r="B211" t="str">
            <v>ANNA ISD</v>
          </cell>
        </row>
        <row r="212">
          <cell r="A212" t="str">
            <v>043903</v>
          </cell>
          <cell r="B212" t="str">
            <v>CELINA ISD</v>
          </cell>
        </row>
        <row r="213">
          <cell r="A213" t="str">
            <v>043904</v>
          </cell>
          <cell r="B213" t="str">
            <v>FARMERSVILLE ISD</v>
          </cell>
        </row>
        <row r="214">
          <cell r="A214" t="str">
            <v>043905</v>
          </cell>
          <cell r="B214" t="str">
            <v>FRISCO ISD</v>
          </cell>
        </row>
        <row r="215">
          <cell r="A215" t="str">
            <v>043907</v>
          </cell>
          <cell r="B215" t="str">
            <v>MCKINNEY ISD</v>
          </cell>
        </row>
        <row r="216">
          <cell r="A216" t="str">
            <v>043908</v>
          </cell>
          <cell r="B216" t="str">
            <v>MELISSA ISD</v>
          </cell>
        </row>
        <row r="217">
          <cell r="A217" t="str">
            <v>043910</v>
          </cell>
          <cell r="B217" t="str">
            <v>PLANO ISD</v>
          </cell>
        </row>
        <row r="218">
          <cell r="A218" t="str">
            <v>043911</v>
          </cell>
          <cell r="B218" t="str">
            <v>PRINCETON ISD</v>
          </cell>
        </row>
        <row r="219">
          <cell r="A219" t="str">
            <v>043912</v>
          </cell>
          <cell r="B219" t="str">
            <v>PROSPER ISD</v>
          </cell>
        </row>
        <row r="220">
          <cell r="A220" t="str">
            <v>043914</v>
          </cell>
          <cell r="B220" t="str">
            <v>WYLIE ISD</v>
          </cell>
        </row>
        <row r="221">
          <cell r="A221" t="str">
            <v>043917</v>
          </cell>
          <cell r="B221" t="str">
            <v>BLUE RIDGE ISD</v>
          </cell>
        </row>
        <row r="222">
          <cell r="A222" t="str">
            <v>043918</v>
          </cell>
          <cell r="B222" t="str">
            <v>COMMUNITY ISD</v>
          </cell>
        </row>
        <row r="223">
          <cell r="A223" t="str">
            <v>043919</v>
          </cell>
          <cell r="B223" t="str">
            <v>LOVEJOY ISD</v>
          </cell>
        </row>
        <row r="224">
          <cell r="A224" t="str">
            <v>044902</v>
          </cell>
          <cell r="B224" t="str">
            <v>WELLINGTON ISD</v>
          </cell>
        </row>
        <row r="225">
          <cell r="A225" t="str">
            <v>044904</v>
          </cell>
          <cell r="B225" t="str">
            <v>SAMNORWOOD ISD</v>
          </cell>
        </row>
        <row r="226">
          <cell r="A226" t="str">
            <v>045902</v>
          </cell>
          <cell r="B226" t="str">
            <v>COLUMBUS ISD</v>
          </cell>
        </row>
        <row r="227">
          <cell r="A227" t="str">
            <v>045903</v>
          </cell>
          <cell r="B227" t="str">
            <v>RICE CISD</v>
          </cell>
        </row>
        <row r="228">
          <cell r="A228" t="str">
            <v>045905</v>
          </cell>
          <cell r="B228" t="str">
            <v>WEIMAR ISD</v>
          </cell>
        </row>
        <row r="229">
          <cell r="A229" t="str">
            <v>046802</v>
          </cell>
          <cell r="B229" t="str">
            <v>TRINITY CHARTER SCHOOL</v>
          </cell>
        </row>
        <row r="230">
          <cell r="A230" t="str">
            <v>046901</v>
          </cell>
          <cell r="B230" t="str">
            <v>NEW BRAUNFELS ISD</v>
          </cell>
        </row>
        <row r="231">
          <cell r="A231" t="str">
            <v>046902</v>
          </cell>
          <cell r="B231" t="str">
            <v>COMAL ISD</v>
          </cell>
        </row>
        <row r="232">
          <cell r="A232" t="str">
            <v>047901</v>
          </cell>
          <cell r="B232" t="str">
            <v>COMANCHE ISD</v>
          </cell>
        </row>
        <row r="233">
          <cell r="A233" t="str">
            <v>047902</v>
          </cell>
          <cell r="B233" t="str">
            <v>DE LEON ISD</v>
          </cell>
        </row>
        <row r="234">
          <cell r="A234" t="str">
            <v>047903</v>
          </cell>
          <cell r="B234" t="str">
            <v>GUSTINE ISD</v>
          </cell>
        </row>
        <row r="235">
          <cell r="A235" t="str">
            <v>047905</v>
          </cell>
          <cell r="B235" t="str">
            <v>SIDNEY ISD</v>
          </cell>
        </row>
        <row r="236">
          <cell r="A236" t="str">
            <v>048901</v>
          </cell>
          <cell r="B236" t="str">
            <v>EDEN CISD</v>
          </cell>
        </row>
        <row r="237">
          <cell r="A237" t="str">
            <v>048903</v>
          </cell>
          <cell r="B237" t="str">
            <v>PAINT ROCK ISD</v>
          </cell>
        </row>
        <row r="238">
          <cell r="A238" t="str">
            <v>049901</v>
          </cell>
          <cell r="B238" t="str">
            <v>GAINESVILLE ISD</v>
          </cell>
        </row>
        <row r="239">
          <cell r="A239" t="str">
            <v>049902</v>
          </cell>
          <cell r="B239" t="str">
            <v>MUENSTER ISD</v>
          </cell>
        </row>
        <row r="240">
          <cell r="A240" t="str">
            <v>049903</v>
          </cell>
          <cell r="B240" t="str">
            <v>VALLEY VIEW ISD</v>
          </cell>
        </row>
        <row r="241">
          <cell r="A241" t="str">
            <v>049904</v>
          </cell>
          <cell r="B241" t="str">
            <v>GAINESVILLE STATE SCHOOL</v>
          </cell>
        </row>
        <row r="242">
          <cell r="A242" t="str">
            <v>049905</v>
          </cell>
          <cell r="B242" t="str">
            <v>CALLISBURG ISD</v>
          </cell>
        </row>
        <row r="243">
          <cell r="A243" t="str">
            <v>049906</v>
          </cell>
          <cell r="B243" t="str">
            <v>ERA ISD</v>
          </cell>
        </row>
        <row r="244">
          <cell r="A244" t="str">
            <v>049907</v>
          </cell>
          <cell r="B244" t="str">
            <v>LINDSAY ISD</v>
          </cell>
        </row>
        <row r="245">
          <cell r="A245" t="str">
            <v>049908</v>
          </cell>
          <cell r="B245" t="str">
            <v>WALNUT BEND ISD</v>
          </cell>
        </row>
        <row r="246">
          <cell r="A246" t="str">
            <v>049909</v>
          </cell>
          <cell r="B246" t="str">
            <v>SIVELLS BEND ISD</v>
          </cell>
        </row>
        <row r="247">
          <cell r="A247" t="str">
            <v>050901</v>
          </cell>
          <cell r="B247" t="str">
            <v>EVANT ISD</v>
          </cell>
        </row>
        <row r="248">
          <cell r="A248" t="str">
            <v>050902</v>
          </cell>
          <cell r="B248" t="str">
            <v>GATESVILLE ISD</v>
          </cell>
        </row>
        <row r="249">
          <cell r="A249" t="str">
            <v>050904</v>
          </cell>
          <cell r="B249" t="str">
            <v>OGLESBY ISD</v>
          </cell>
        </row>
        <row r="250">
          <cell r="A250" t="str">
            <v>050909</v>
          </cell>
          <cell r="B250" t="str">
            <v>JONESBORO ISD</v>
          </cell>
        </row>
        <row r="251">
          <cell r="A251" t="str">
            <v>050910</v>
          </cell>
          <cell r="B251" t="str">
            <v>COPPERAS COVE ISD</v>
          </cell>
        </row>
        <row r="252">
          <cell r="A252" t="str">
            <v>051901</v>
          </cell>
          <cell r="B252" t="str">
            <v>PADUCAH ISD</v>
          </cell>
        </row>
        <row r="253">
          <cell r="A253" t="str">
            <v>052901</v>
          </cell>
          <cell r="B253" t="str">
            <v>CRANE ISD</v>
          </cell>
        </row>
        <row r="254">
          <cell r="A254" t="str">
            <v>053001</v>
          </cell>
          <cell r="B254" t="str">
            <v>CROCKETT COUNTY CONSOLIDATED CSD</v>
          </cell>
        </row>
        <row r="255">
          <cell r="A255" t="str">
            <v>054901</v>
          </cell>
          <cell r="B255" t="str">
            <v>CROSBYTON CISD</v>
          </cell>
        </row>
        <row r="256">
          <cell r="A256" t="str">
            <v>054902</v>
          </cell>
          <cell r="B256" t="str">
            <v>LORENZO ISD</v>
          </cell>
        </row>
        <row r="257">
          <cell r="A257" t="str">
            <v>054903</v>
          </cell>
          <cell r="B257" t="str">
            <v>RALLS ISD</v>
          </cell>
        </row>
        <row r="258">
          <cell r="A258" t="str">
            <v>055901</v>
          </cell>
          <cell r="B258" t="str">
            <v>CULBERSON COUNTY-ALLAMOORE ISD</v>
          </cell>
        </row>
        <row r="259">
          <cell r="A259" t="str">
            <v>056901</v>
          </cell>
          <cell r="B259" t="str">
            <v>DALHART ISD</v>
          </cell>
        </row>
        <row r="260">
          <cell r="A260" t="str">
            <v>056902</v>
          </cell>
          <cell r="B260" t="str">
            <v>TEXLINE ISD</v>
          </cell>
        </row>
        <row r="261">
          <cell r="A261" t="str">
            <v>057802</v>
          </cell>
          <cell r="B261" t="str">
            <v>PEGASUS SCHOOL OF LIBERAL ARTS AND SCIENCES</v>
          </cell>
        </row>
        <row r="262">
          <cell r="A262" t="str">
            <v>057803</v>
          </cell>
          <cell r="B262" t="str">
            <v>NORTH HILLS PREPARATORY SCHOOL</v>
          </cell>
        </row>
        <row r="263">
          <cell r="A263" t="str">
            <v>057804</v>
          </cell>
          <cell r="B263" t="str">
            <v>DALLAS CAN ACADEMY CHARTER</v>
          </cell>
        </row>
        <row r="264">
          <cell r="A264" t="str">
            <v>057805</v>
          </cell>
          <cell r="B264" t="str">
            <v>DALLAS COMMUNITY CHARTER SCHOOL</v>
          </cell>
        </row>
        <row r="265">
          <cell r="A265" t="str">
            <v>057806</v>
          </cell>
          <cell r="B265" t="str">
            <v>EAGLE ADVANTAGE SCHOOLS</v>
          </cell>
        </row>
        <row r="266">
          <cell r="A266" t="str">
            <v>057807</v>
          </cell>
          <cell r="B266" t="str">
            <v>LIFE SCHOOL</v>
          </cell>
        </row>
        <row r="267">
          <cell r="A267" t="str">
            <v>057808</v>
          </cell>
          <cell r="B267" t="str">
            <v>UNIVERSAL ACADEMY</v>
          </cell>
        </row>
        <row r="268">
          <cell r="A268" t="str">
            <v>057809</v>
          </cell>
          <cell r="B268" t="str">
            <v>NOVA ACADEMY</v>
          </cell>
        </row>
        <row r="269">
          <cell r="A269" t="str">
            <v>057810</v>
          </cell>
          <cell r="B269" t="str">
            <v>ACADEMY OF DALLAS</v>
          </cell>
        </row>
        <row r="270">
          <cell r="A270" t="str">
            <v>057811</v>
          </cell>
          <cell r="B270" t="str">
            <v>CHILDREN FIRST ACADEMY OF DALLAS</v>
          </cell>
        </row>
        <row r="271">
          <cell r="A271" t="str">
            <v>057813</v>
          </cell>
          <cell r="B271" t="str">
            <v>TRINITY BASIN PREPARATORY</v>
          </cell>
        </row>
        <row r="272">
          <cell r="A272" t="str">
            <v>057814</v>
          </cell>
          <cell r="B272" t="str">
            <v>DALLAS COUNTY JUVENILE JUSTICE</v>
          </cell>
        </row>
        <row r="273">
          <cell r="A273" t="str">
            <v>057815</v>
          </cell>
          <cell r="B273" t="str">
            <v>FAITH FAMILY ACADEMY OF OAK CLIFF</v>
          </cell>
        </row>
        <row r="274">
          <cell r="A274" t="str">
            <v>057816</v>
          </cell>
          <cell r="B274" t="str">
            <v>AW BROWN-FELLOWSHIP CHARTER SCHOOL</v>
          </cell>
        </row>
        <row r="275">
          <cell r="A275" t="str">
            <v>057817</v>
          </cell>
          <cell r="B275" t="str">
            <v>FOCUS LEARNING ACADEMY</v>
          </cell>
        </row>
        <row r="276">
          <cell r="A276" t="str">
            <v>057819</v>
          </cell>
          <cell r="B276" t="str">
            <v>JEAN MASSIEU ACADEMY</v>
          </cell>
        </row>
        <row r="277">
          <cell r="A277" t="str">
            <v>057821</v>
          </cell>
          <cell r="B277" t="str">
            <v>THE SCHOOL OF LIBERAL ARTS AND SCIENCE</v>
          </cell>
        </row>
        <row r="278">
          <cell r="A278" t="str">
            <v>057825</v>
          </cell>
          <cell r="B278" t="str">
            <v>HONORS ACADEMY</v>
          </cell>
        </row>
        <row r="279">
          <cell r="A279" t="str">
            <v>057827</v>
          </cell>
          <cell r="B279" t="str">
            <v>NOVA ACADEMY (SOUTHEAST)</v>
          </cell>
        </row>
        <row r="280">
          <cell r="A280" t="str">
            <v>057828</v>
          </cell>
          <cell r="B280" t="str">
            <v>WINFREE ACADEMY CHARTER SCHOOLS</v>
          </cell>
        </row>
        <row r="281">
          <cell r="A281" t="str">
            <v>057829</v>
          </cell>
          <cell r="B281" t="str">
            <v>A+ ACADEMY</v>
          </cell>
        </row>
        <row r="282">
          <cell r="A282" t="str">
            <v>057830</v>
          </cell>
          <cell r="B282" t="str">
            <v>INSPIRED VISION ACADEMY</v>
          </cell>
        </row>
        <row r="283">
          <cell r="A283" t="str">
            <v>057831</v>
          </cell>
          <cell r="B283" t="str">
            <v>GATEWAY CHARTER ACADEMY</v>
          </cell>
        </row>
        <row r="284">
          <cell r="A284" t="str">
            <v>057832</v>
          </cell>
          <cell r="B284" t="str">
            <v>ALPHA CHARTER SCHOOL</v>
          </cell>
        </row>
        <row r="285">
          <cell r="A285" t="str">
            <v>057833</v>
          </cell>
          <cell r="B285" t="str">
            <v>EDUCATION CENTER INTERNATIONAL ACADEMY</v>
          </cell>
        </row>
        <row r="286">
          <cell r="A286" t="str">
            <v>057834</v>
          </cell>
          <cell r="B286" t="str">
            <v>EVOLUTION ACADEMY CHARTER SCHOOL</v>
          </cell>
        </row>
        <row r="287">
          <cell r="A287" t="str">
            <v>057835</v>
          </cell>
          <cell r="B287" t="str">
            <v>GOLDEN RULE CHARTER SCHOOL</v>
          </cell>
        </row>
        <row r="288">
          <cell r="A288" t="str">
            <v>057836</v>
          </cell>
          <cell r="B288" t="str">
            <v>ST ANTHONY SCHOOL</v>
          </cell>
        </row>
        <row r="289">
          <cell r="A289" t="str">
            <v>057837</v>
          </cell>
          <cell r="B289" t="str">
            <v>KIPP TRUTH ACADEMY</v>
          </cell>
        </row>
        <row r="290">
          <cell r="A290" t="str">
            <v>057838</v>
          </cell>
          <cell r="B290" t="str">
            <v>PEAK PREPARATORY SCHOOL</v>
          </cell>
        </row>
        <row r="291">
          <cell r="A291" t="str">
            <v>057839</v>
          </cell>
          <cell r="B291" t="str">
            <v>LA ACADEMIA DE ESTRELLAS</v>
          </cell>
        </row>
        <row r="292">
          <cell r="A292" t="str">
            <v>057840</v>
          </cell>
          <cell r="B292" t="str">
            <v>RICHLAND COLLEGIATE HS OF MATH SCIENCE ENGINEERING</v>
          </cell>
        </row>
        <row r="293">
          <cell r="A293" t="str">
            <v>057841</v>
          </cell>
          <cell r="B293" t="str">
            <v>RECONCILIATION ACADEMY</v>
          </cell>
        </row>
        <row r="294">
          <cell r="A294" t="str">
            <v>057842</v>
          </cell>
          <cell r="B294" t="str">
            <v>WILLIAMS PREPARATORY</v>
          </cell>
        </row>
        <row r="295">
          <cell r="A295" t="str">
            <v>057843</v>
          </cell>
          <cell r="B295" t="str">
            <v>HAMPTON PREPARATORY</v>
          </cell>
        </row>
        <row r="296">
          <cell r="A296" t="str">
            <v>057844</v>
          </cell>
          <cell r="B296" t="str">
            <v>MANARA ACADEMY</v>
          </cell>
        </row>
        <row r="297">
          <cell r="A297" t="str">
            <v>057903</v>
          </cell>
          <cell r="B297" t="str">
            <v>CARROLLTON-FARMERS BRANCH ISD</v>
          </cell>
        </row>
        <row r="298">
          <cell r="A298" t="str">
            <v>057904</v>
          </cell>
          <cell r="B298" t="str">
            <v>CEDAR HILL ISD</v>
          </cell>
        </row>
        <row r="299">
          <cell r="A299" t="str">
            <v>057905</v>
          </cell>
          <cell r="B299" t="str">
            <v>DALLAS ISD</v>
          </cell>
        </row>
        <row r="300">
          <cell r="A300" t="str">
            <v>057906</v>
          </cell>
          <cell r="B300" t="str">
            <v>DESOTO ISD</v>
          </cell>
        </row>
        <row r="301">
          <cell r="A301" t="str">
            <v>057907</v>
          </cell>
          <cell r="B301" t="str">
            <v>DUNCANVILLE ISD</v>
          </cell>
        </row>
        <row r="302">
          <cell r="A302" t="str">
            <v>057909</v>
          </cell>
          <cell r="B302" t="str">
            <v>GARLAND ISD</v>
          </cell>
        </row>
        <row r="303">
          <cell r="A303" t="str">
            <v>057910</v>
          </cell>
          <cell r="B303" t="str">
            <v>GRAND PRAIRIE ISD</v>
          </cell>
        </row>
        <row r="304">
          <cell r="A304" t="str">
            <v>057911</v>
          </cell>
          <cell r="B304" t="str">
            <v>HIGHLAND PARK ISD</v>
          </cell>
        </row>
        <row r="305">
          <cell r="A305" t="str">
            <v>057912</v>
          </cell>
          <cell r="B305" t="str">
            <v>IRVING ISD</v>
          </cell>
        </row>
        <row r="306">
          <cell r="A306" t="str">
            <v>057913</v>
          </cell>
          <cell r="B306" t="str">
            <v>LANCASTER ISD</v>
          </cell>
        </row>
        <row r="307">
          <cell r="A307" t="str">
            <v>057914</v>
          </cell>
          <cell r="B307" t="str">
            <v>MESQUITE ISD</v>
          </cell>
        </row>
        <row r="308">
          <cell r="A308" t="str">
            <v>057916</v>
          </cell>
          <cell r="B308" t="str">
            <v>RICHARDSON ISD</v>
          </cell>
        </row>
        <row r="309">
          <cell r="A309" t="str">
            <v>057919</v>
          </cell>
          <cell r="B309" t="str">
            <v>SUNNYVALE ISD</v>
          </cell>
        </row>
        <row r="310">
          <cell r="A310" t="str">
            <v>057922</v>
          </cell>
          <cell r="B310" t="str">
            <v>COPPELL ISD</v>
          </cell>
        </row>
        <row r="311">
          <cell r="A311" t="str">
            <v>058902</v>
          </cell>
          <cell r="B311" t="str">
            <v>DAWSON ISD</v>
          </cell>
        </row>
        <row r="312">
          <cell r="A312" t="str">
            <v>058905</v>
          </cell>
          <cell r="B312" t="str">
            <v>KLONDIKE ISD</v>
          </cell>
        </row>
        <row r="313">
          <cell r="A313" t="str">
            <v>058906</v>
          </cell>
          <cell r="B313" t="str">
            <v>LAMESA ISD</v>
          </cell>
        </row>
        <row r="314">
          <cell r="A314" t="str">
            <v>058909</v>
          </cell>
          <cell r="B314" t="str">
            <v>SANDS CISD</v>
          </cell>
        </row>
        <row r="315">
          <cell r="A315" t="str">
            <v>059901</v>
          </cell>
          <cell r="B315" t="str">
            <v>HEREFORD ISD</v>
          </cell>
        </row>
        <row r="316">
          <cell r="A316" t="str">
            <v>059902</v>
          </cell>
          <cell r="B316" t="str">
            <v>WALCOTT ISD</v>
          </cell>
        </row>
        <row r="317">
          <cell r="A317" t="str">
            <v>060902</v>
          </cell>
          <cell r="B317" t="str">
            <v>COOPER ISD</v>
          </cell>
        </row>
        <row r="318">
          <cell r="A318" t="str">
            <v>060914</v>
          </cell>
          <cell r="B318" t="str">
            <v>FANNINDEL ISD</v>
          </cell>
        </row>
        <row r="319">
          <cell r="A319" t="str">
            <v>061501</v>
          </cell>
          <cell r="B319" t="str">
            <v>UNIVERSITY OF NORTH TEXAS</v>
          </cell>
        </row>
        <row r="320">
          <cell r="A320" t="str">
            <v>061802</v>
          </cell>
          <cell r="B320" t="str">
            <v>EDUCATION CENTER</v>
          </cell>
        </row>
        <row r="321">
          <cell r="A321" t="str">
            <v>061803</v>
          </cell>
          <cell r="B321" t="str">
            <v>THE LEGENDS ACADEMY</v>
          </cell>
        </row>
        <row r="322">
          <cell r="A322" t="str">
            <v>061901</v>
          </cell>
          <cell r="B322" t="str">
            <v>DENTON ISD</v>
          </cell>
        </row>
        <row r="323">
          <cell r="A323" t="str">
            <v>061902</v>
          </cell>
          <cell r="B323" t="str">
            <v>LEWISVILLE ISD</v>
          </cell>
        </row>
        <row r="324">
          <cell r="A324" t="str">
            <v>061903</v>
          </cell>
          <cell r="B324" t="str">
            <v>PILOT POINT ISD</v>
          </cell>
        </row>
        <row r="325">
          <cell r="A325" t="str">
            <v>061905</v>
          </cell>
          <cell r="B325" t="str">
            <v>KRUM ISD</v>
          </cell>
        </row>
        <row r="326">
          <cell r="A326" t="str">
            <v>061906</v>
          </cell>
          <cell r="B326" t="str">
            <v>PONDER ISD</v>
          </cell>
        </row>
        <row r="327">
          <cell r="A327" t="str">
            <v>061907</v>
          </cell>
          <cell r="B327" t="str">
            <v>AUBREY ISD</v>
          </cell>
        </row>
        <row r="328">
          <cell r="A328" t="str">
            <v>061908</v>
          </cell>
          <cell r="B328" t="str">
            <v>SANGER ISD</v>
          </cell>
        </row>
        <row r="329">
          <cell r="A329" t="str">
            <v>061910</v>
          </cell>
          <cell r="B329" t="str">
            <v>ARGYLE ISD</v>
          </cell>
        </row>
        <row r="330">
          <cell r="A330" t="str">
            <v>061911</v>
          </cell>
          <cell r="B330" t="str">
            <v>NORTHWEST ISD</v>
          </cell>
        </row>
        <row r="331">
          <cell r="A331" t="str">
            <v>061912</v>
          </cell>
          <cell r="B331" t="str">
            <v>LAKE DALLAS ISD</v>
          </cell>
        </row>
        <row r="332">
          <cell r="A332" t="str">
            <v>061914</v>
          </cell>
          <cell r="B332" t="str">
            <v>LITTLE ELM ISD</v>
          </cell>
        </row>
        <row r="333">
          <cell r="A333" t="str">
            <v>062901</v>
          </cell>
          <cell r="B333" t="str">
            <v>CUERO ISD</v>
          </cell>
        </row>
        <row r="334">
          <cell r="A334" t="str">
            <v>062902</v>
          </cell>
          <cell r="B334" t="str">
            <v>NORDHEIM ISD</v>
          </cell>
        </row>
        <row r="335">
          <cell r="A335" t="str">
            <v>062903</v>
          </cell>
          <cell r="B335" t="str">
            <v>YOAKUM ISD</v>
          </cell>
        </row>
        <row r="336">
          <cell r="A336" t="str">
            <v>062904</v>
          </cell>
          <cell r="B336" t="str">
            <v>YORKTOWN ISD</v>
          </cell>
        </row>
        <row r="337">
          <cell r="A337" t="str">
            <v>062905</v>
          </cell>
          <cell r="B337" t="str">
            <v>WESTHOFF ISD</v>
          </cell>
        </row>
        <row r="338">
          <cell r="A338" t="str">
            <v>062906</v>
          </cell>
          <cell r="B338" t="str">
            <v>MEYERSVILLE ISD</v>
          </cell>
        </row>
        <row r="339">
          <cell r="A339" t="str">
            <v>063903</v>
          </cell>
          <cell r="B339" t="str">
            <v>SPUR ISD</v>
          </cell>
        </row>
        <row r="340">
          <cell r="A340" t="str">
            <v>063906</v>
          </cell>
          <cell r="B340" t="str">
            <v>PATTON SPRINGS ISD</v>
          </cell>
        </row>
        <row r="341">
          <cell r="A341" t="str">
            <v>064903</v>
          </cell>
          <cell r="B341" t="str">
            <v>CARRIZO SPRINGS CISD</v>
          </cell>
        </row>
        <row r="342">
          <cell r="A342" t="str">
            <v>065901</v>
          </cell>
          <cell r="B342" t="str">
            <v>CLARENDON ISD</v>
          </cell>
        </row>
        <row r="343">
          <cell r="A343" t="str">
            <v>065902</v>
          </cell>
          <cell r="B343" t="str">
            <v>HEDLEY ISD</v>
          </cell>
        </row>
        <row r="344">
          <cell r="A344" t="str">
            <v>066005</v>
          </cell>
          <cell r="B344" t="str">
            <v>RAMIREZ CSD</v>
          </cell>
        </row>
        <row r="345">
          <cell r="A345" t="str">
            <v>066901</v>
          </cell>
          <cell r="B345" t="str">
            <v>BENAVIDES ISD</v>
          </cell>
        </row>
        <row r="346">
          <cell r="A346" t="str">
            <v>066902</v>
          </cell>
          <cell r="B346" t="str">
            <v>SAN DIEGO ISD</v>
          </cell>
        </row>
        <row r="347">
          <cell r="A347" t="str">
            <v>066903</v>
          </cell>
          <cell r="B347" t="str">
            <v>FREER ISD</v>
          </cell>
        </row>
        <row r="348">
          <cell r="A348" t="str">
            <v>067902</v>
          </cell>
          <cell r="B348" t="str">
            <v>CISCO ISD</v>
          </cell>
        </row>
        <row r="349">
          <cell r="A349" t="str">
            <v>067903</v>
          </cell>
          <cell r="B349" t="str">
            <v>EASTLAND ISD</v>
          </cell>
        </row>
        <row r="350">
          <cell r="A350" t="str">
            <v>067904</v>
          </cell>
          <cell r="B350" t="str">
            <v>GORMAN ISD</v>
          </cell>
        </row>
        <row r="351">
          <cell r="A351" t="str">
            <v>067907</v>
          </cell>
          <cell r="B351" t="str">
            <v>RANGER ISD</v>
          </cell>
        </row>
        <row r="352">
          <cell r="A352" t="str">
            <v>067908</v>
          </cell>
          <cell r="B352" t="str">
            <v>RISING STAR ISD</v>
          </cell>
        </row>
        <row r="353">
          <cell r="A353" t="str">
            <v>068801</v>
          </cell>
          <cell r="B353" t="str">
            <v>RICHARD MILBURN ACADEMY (ECTOR COUNTY)</v>
          </cell>
        </row>
        <row r="354">
          <cell r="A354" t="str">
            <v>068901</v>
          </cell>
          <cell r="B354" t="str">
            <v>ECTOR COUNTY ISD</v>
          </cell>
        </row>
        <row r="355">
          <cell r="A355" t="str">
            <v>069901</v>
          </cell>
          <cell r="B355" t="str">
            <v>ROCKSPRINGS ISD</v>
          </cell>
        </row>
        <row r="356">
          <cell r="A356" t="str">
            <v>069902</v>
          </cell>
          <cell r="B356" t="str">
            <v>NUECES CANYON CISD</v>
          </cell>
        </row>
        <row r="357">
          <cell r="A357" t="str">
            <v>070801</v>
          </cell>
          <cell r="B357" t="str">
            <v>WAXAHACHIE FAITH FAMILY ACADEMY</v>
          </cell>
        </row>
        <row r="358">
          <cell r="A358" t="str">
            <v>070901</v>
          </cell>
          <cell r="B358" t="str">
            <v>AVALON ISD</v>
          </cell>
        </row>
        <row r="359">
          <cell r="A359" t="str">
            <v>070903</v>
          </cell>
          <cell r="B359" t="str">
            <v>ENNIS ISD</v>
          </cell>
        </row>
        <row r="360">
          <cell r="A360" t="str">
            <v>070905</v>
          </cell>
          <cell r="B360" t="str">
            <v>FERRIS ISD</v>
          </cell>
        </row>
        <row r="361">
          <cell r="A361" t="str">
            <v>070907</v>
          </cell>
          <cell r="B361" t="str">
            <v>ITALY ISD</v>
          </cell>
        </row>
        <row r="362">
          <cell r="A362" t="str">
            <v>070908</v>
          </cell>
          <cell r="B362" t="str">
            <v>MIDLOTHIAN ISD</v>
          </cell>
        </row>
        <row r="363">
          <cell r="A363" t="str">
            <v>070909</v>
          </cell>
          <cell r="B363" t="str">
            <v>MILFORD ISD</v>
          </cell>
        </row>
        <row r="364">
          <cell r="A364" t="str">
            <v>070910</v>
          </cell>
          <cell r="B364" t="str">
            <v>PALMER ISD</v>
          </cell>
        </row>
        <row r="365">
          <cell r="A365" t="str">
            <v>070911</v>
          </cell>
          <cell r="B365" t="str">
            <v>RED OAK ISD</v>
          </cell>
        </row>
        <row r="366">
          <cell r="A366" t="str">
            <v>070912</v>
          </cell>
          <cell r="B366" t="str">
            <v>WAXAHACHIE ISD</v>
          </cell>
        </row>
        <row r="367">
          <cell r="A367" t="str">
            <v>070915</v>
          </cell>
          <cell r="B367" t="str">
            <v>MAYPEARL ISD</v>
          </cell>
        </row>
        <row r="368">
          <cell r="A368" t="str">
            <v>071801</v>
          </cell>
          <cell r="B368" t="str">
            <v>BURNHAM WOOD CHARTER SCHOOL DISTRICT</v>
          </cell>
        </row>
        <row r="369">
          <cell r="A369" t="str">
            <v>071803</v>
          </cell>
          <cell r="B369" t="str">
            <v>PASO DEL NORTE</v>
          </cell>
        </row>
        <row r="370">
          <cell r="A370" t="str">
            <v>071804</v>
          </cell>
          <cell r="B370" t="str">
            <v>EL PASO ACADEMY</v>
          </cell>
        </row>
        <row r="371">
          <cell r="A371" t="str">
            <v>071805</v>
          </cell>
          <cell r="B371" t="str">
            <v>EL PASO SCHOOL OF EXCELLENCE</v>
          </cell>
        </row>
        <row r="372">
          <cell r="A372" t="str">
            <v>071806</v>
          </cell>
          <cell r="B372" t="str">
            <v>HARMONY SCIENCE ACAD (EL PASO)</v>
          </cell>
        </row>
        <row r="373">
          <cell r="A373" t="str">
            <v>071807</v>
          </cell>
          <cell r="B373" t="str">
            <v>LA FE PREPARATORY SCHOOL</v>
          </cell>
        </row>
        <row r="374">
          <cell r="A374" t="str">
            <v>071808</v>
          </cell>
          <cell r="B374" t="str">
            <v>SOMERSET CHARTER SCHOOL</v>
          </cell>
        </row>
        <row r="375">
          <cell r="A375" t="str">
            <v>071809</v>
          </cell>
          <cell r="B375" t="str">
            <v>VISTA DEL FUTURO CHARTER SCHOOL</v>
          </cell>
        </row>
        <row r="376">
          <cell r="A376" t="str">
            <v>071901</v>
          </cell>
          <cell r="B376" t="str">
            <v>CLINT ISD</v>
          </cell>
        </row>
        <row r="377">
          <cell r="A377" t="str">
            <v>071902</v>
          </cell>
          <cell r="B377" t="str">
            <v>EL PASO ISD</v>
          </cell>
        </row>
        <row r="378">
          <cell r="A378" t="str">
            <v>071903</v>
          </cell>
          <cell r="B378" t="str">
            <v>FABENS ISD</v>
          </cell>
        </row>
        <row r="379">
          <cell r="A379" t="str">
            <v>071904</v>
          </cell>
          <cell r="B379" t="str">
            <v>SAN ELIZARIO ISD</v>
          </cell>
        </row>
        <row r="380">
          <cell r="A380" t="str">
            <v>071905</v>
          </cell>
          <cell r="B380" t="str">
            <v>YSLETA ISD</v>
          </cell>
        </row>
        <row r="381">
          <cell r="A381" t="str">
            <v>071906</v>
          </cell>
          <cell r="B381" t="str">
            <v>ANTHONY ISD</v>
          </cell>
        </row>
        <row r="382">
          <cell r="A382" t="str">
            <v>071907</v>
          </cell>
          <cell r="B382" t="str">
            <v>CANUTILLO ISD</v>
          </cell>
        </row>
        <row r="383">
          <cell r="A383" t="str">
            <v>071908</v>
          </cell>
          <cell r="B383" t="str">
            <v>TORNILLO ISD</v>
          </cell>
        </row>
        <row r="384">
          <cell r="A384" t="str">
            <v>071909</v>
          </cell>
          <cell r="B384" t="str">
            <v>SOCORRO ISD</v>
          </cell>
        </row>
        <row r="385">
          <cell r="A385" t="str">
            <v>072801</v>
          </cell>
          <cell r="B385" t="str">
            <v>PARADIGM ACCELERATED CHARTER SCHOOL</v>
          </cell>
        </row>
        <row r="386">
          <cell r="A386" t="str">
            <v>072802</v>
          </cell>
          <cell r="B386" t="str">
            <v>ERATH EXCELS ACADEMY INC</v>
          </cell>
        </row>
        <row r="387">
          <cell r="A387" t="str">
            <v>072901</v>
          </cell>
          <cell r="B387" t="str">
            <v>THREE WAY ISD</v>
          </cell>
        </row>
        <row r="388">
          <cell r="A388" t="str">
            <v>072902</v>
          </cell>
          <cell r="B388" t="str">
            <v>DUBLIN ISD</v>
          </cell>
        </row>
        <row r="389">
          <cell r="A389" t="str">
            <v>072903</v>
          </cell>
          <cell r="B389" t="str">
            <v>STEPHENVILLE</v>
          </cell>
        </row>
        <row r="390">
          <cell r="A390" t="str">
            <v>072904</v>
          </cell>
          <cell r="B390" t="str">
            <v>BLUFF DALE ISD</v>
          </cell>
        </row>
        <row r="391">
          <cell r="A391" t="str">
            <v>072908</v>
          </cell>
          <cell r="B391" t="str">
            <v>HUCKABAY ISD</v>
          </cell>
        </row>
        <row r="392">
          <cell r="A392" t="str">
            <v>072909</v>
          </cell>
          <cell r="B392" t="str">
            <v>LINGLEVILLE ISD</v>
          </cell>
        </row>
        <row r="393">
          <cell r="A393" t="str">
            <v>072910</v>
          </cell>
          <cell r="B393" t="str">
            <v>MORGAN MILL ISD</v>
          </cell>
        </row>
        <row r="394">
          <cell r="A394" t="str">
            <v>073901</v>
          </cell>
          <cell r="B394" t="str">
            <v>CHILTON ISD</v>
          </cell>
        </row>
        <row r="395">
          <cell r="A395" t="str">
            <v>073903</v>
          </cell>
          <cell r="B395" t="str">
            <v>MARLIN ISD</v>
          </cell>
        </row>
        <row r="396">
          <cell r="A396" t="str">
            <v>073904</v>
          </cell>
          <cell r="B396" t="str">
            <v>WESTPHALIA ISD</v>
          </cell>
        </row>
        <row r="397">
          <cell r="A397" t="str">
            <v>073905</v>
          </cell>
          <cell r="B397" t="str">
            <v>ROSEBUD-LOTT ISD</v>
          </cell>
        </row>
        <row r="398">
          <cell r="A398" t="str">
            <v>074903</v>
          </cell>
          <cell r="B398" t="str">
            <v>BONHAM ISD</v>
          </cell>
        </row>
        <row r="399">
          <cell r="A399" t="str">
            <v>074904</v>
          </cell>
          <cell r="B399" t="str">
            <v>DODD CITY ISD</v>
          </cell>
        </row>
        <row r="400">
          <cell r="A400" t="str">
            <v>074905</v>
          </cell>
          <cell r="B400" t="str">
            <v>ECTOR ISD</v>
          </cell>
        </row>
        <row r="401">
          <cell r="A401" t="str">
            <v>074907</v>
          </cell>
          <cell r="B401" t="str">
            <v>HONEY GROVE ISD</v>
          </cell>
        </row>
        <row r="402">
          <cell r="A402" t="str">
            <v>074909</v>
          </cell>
          <cell r="B402" t="str">
            <v>LEONARD ISD</v>
          </cell>
        </row>
        <row r="403">
          <cell r="A403" t="str">
            <v>074911</v>
          </cell>
          <cell r="B403" t="str">
            <v>SAVOY ISD</v>
          </cell>
        </row>
        <row r="404">
          <cell r="A404" t="str">
            <v>074912</v>
          </cell>
          <cell r="B404" t="str">
            <v>TRENTON ISD</v>
          </cell>
        </row>
        <row r="405">
          <cell r="A405" t="str">
            <v>074917</v>
          </cell>
          <cell r="B405" t="str">
            <v>SAM RAYBURN ISD</v>
          </cell>
        </row>
        <row r="406">
          <cell r="A406" t="str">
            <v>075901</v>
          </cell>
          <cell r="B406" t="str">
            <v>FLATONIA ISD</v>
          </cell>
        </row>
        <row r="407">
          <cell r="A407" t="str">
            <v>075902</v>
          </cell>
          <cell r="B407" t="str">
            <v>LA GRANGE ISD</v>
          </cell>
        </row>
        <row r="408">
          <cell r="A408" t="str">
            <v>075903</v>
          </cell>
          <cell r="B408" t="str">
            <v>SCHULENBURG ISD</v>
          </cell>
        </row>
        <row r="409">
          <cell r="A409" t="str">
            <v>075906</v>
          </cell>
          <cell r="B409" t="str">
            <v>FAYETTEVILLE ISD</v>
          </cell>
        </row>
        <row r="410">
          <cell r="A410" t="str">
            <v>075908</v>
          </cell>
          <cell r="B410" t="str">
            <v>ROUND TOP-CARMINE ISD</v>
          </cell>
        </row>
        <row r="411">
          <cell r="A411" t="str">
            <v>076903</v>
          </cell>
          <cell r="B411" t="str">
            <v>ROBY CISD</v>
          </cell>
        </row>
        <row r="412">
          <cell r="A412" t="str">
            <v>076904</v>
          </cell>
          <cell r="B412" t="str">
            <v>ROTAN ISD</v>
          </cell>
        </row>
        <row r="413">
          <cell r="A413" t="str">
            <v>077901</v>
          </cell>
          <cell r="B413" t="str">
            <v>FLOYDADA ISD</v>
          </cell>
        </row>
        <row r="414">
          <cell r="A414" t="str">
            <v>077902</v>
          </cell>
          <cell r="B414" t="str">
            <v>LOCKNEY ISD</v>
          </cell>
        </row>
        <row r="415">
          <cell r="A415" t="str">
            <v>078901</v>
          </cell>
          <cell r="B415" t="str">
            <v>CROWELL ISD</v>
          </cell>
        </row>
        <row r="416">
          <cell r="A416" t="str">
            <v>079901</v>
          </cell>
          <cell r="B416" t="str">
            <v>LAMAR CISD</v>
          </cell>
        </row>
        <row r="417">
          <cell r="A417" t="str">
            <v>079906</v>
          </cell>
          <cell r="B417" t="str">
            <v>NEEDVILLE ISD</v>
          </cell>
        </row>
        <row r="418">
          <cell r="A418" t="str">
            <v>079907</v>
          </cell>
          <cell r="B418" t="str">
            <v>FORT BEND ISD</v>
          </cell>
        </row>
        <row r="419">
          <cell r="A419" t="str">
            <v>079908</v>
          </cell>
          <cell r="B419" t="str">
            <v>KENDLETON ISD</v>
          </cell>
        </row>
        <row r="420">
          <cell r="A420" t="str">
            <v>079910</v>
          </cell>
          <cell r="B420" t="str">
            <v>STAFFORD MSD</v>
          </cell>
        </row>
        <row r="421">
          <cell r="A421" t="str">
            <v>080901</v>
          </cell>
          <cell r="B421" t="str">
            <v>MOUNT VERNON ISD</v>
          </cell>
        </row>
        <row r="422">
          <cell r="A422" t="str">
            <v>081902</v>
          </cell>
          <cell r="B422" t="str">
            <v>FAIRFIELD ISD</v>
          </cell>
        </row>
        <row r="423">
          <cell r="A423" t="str">
            <v>081904</v>
          </cell>
          <cell r="B423" t="str">
            <v>TEAGUE ISD</v>
          </cell>
        </row>
        <row r="424">
          <cell r="A424" t="str">
            <v>081905</v>
          </cell>
          <cell r="B424" t="str">
            <v>WORTHAM ISD</v>
          </cell>
        </row>
        <row r="425">
          <cell r="A425" t="str">
            <v>081906</v>
          </cell>
          <cell r="B425" t="str">
            <v>DEW ISD</v>
          </cell>
        </row>
        <row r="426">
          <cell r="A426" t="str">
            <v>082902</v>
          </cell>
          <cell r="B426" t="str">
            <v>DILLEY ISD</v>
          </cell>
        </row>
        <row r="427">
          <cell r="A427" t="str">
            <v>082903</v>
          </cell>
          <cell r="B427" t="str">
            <v>PEARSALL ISD</v>
          </cell>
        </row>
        <row r="428">
          <cell r="A428" t="str">
            <v>083901</v>
          </cell>
          <cell r="B428" t="str">
            <v>SEAGRAVES ISD</v>
          </cell>
        </row>
        <row r="429">
          <cell r="A429" t="str">
            <v>083902</v>
          </cell>
          <cell r="B429" t="str">
            <v>LOOP ISD</v>
          </cell>
        </row>
        <row r="430">
          <cell r="A430" t="str">
            <v>083903</v>
          </cell>
          <cell r="B430" t="str">
            <v>SEMINOLE ISD</v>
          </cell>
        </row>
        <row r="431">
          <cell r="A431" t="str">
            <v>084505</v>
          </cell>
          <cell r="B431" t="str">
            <v>TEXAS A &amp; M UNIVERSITY AT GALVESTON</v>
          </cell>
        </row>
        <row r="432">
          <cell r="A432" t="str">
            <v>084801</v>
          </cell>
          <cell r="B432" t="str">
            <v>MAINLAND PREPARATORY ACADEMY</v>
          </cell>
        </row>
        <row r="433">
          <cell r="A433" t="str">
            <v>084802</v>
          </cell>
          <cell r="B433" t="str">
            <v>ODYSSEY ACADEMY INC</v>
          </cell>
        </row>
        <row r="434">
          <cell r="A434" t="str">
            <v>084804</v>
          </cell>
          <cell r="B434" t="str">
            <v>AMBASSADORS PREPARATORY ACADEMY</v>
          </cell>
        </row>
        <row r="435">
          <cell r="A435" t="str">
            <v>084901</v>
          </cell>
          <cell r="B435" t="str">
            <v>DICKINSON ISD</v>
          </cell>
        </row>
        <row r="436">
          <cell r="A436" t="str">
            <v>084902</v>
          </cell>
          <cell r="B436" t="str">
            <v>GALVESTON ISD</v>
          </cell>
        </row>
        <row r="437">
          <cell r="A437" t="str">
            <v>084903</v>
          </cell>
          <cell r="B437" t="str">
            <v>HIGH ISLAND ISD</v>
          </cell>
        </row>
        <row r="438">
          <cell r="A438" t="str">
            <v>084904</v>
          </cell>
          <cell r="B438" t="str">
            <v>LA MARQUE ISD</v>
          </cell>
        </row>
        <row r="439">
          <cell r="A439" t="str">
            <v>084906</v>
          </cell>
          <cell r="B439" t="str">
            <v>TEXAS CITY ISD</v>
          </cell>
        </row>
        <row r="440">
          <cell r="A440" t="str">
            <v>084908</v>
          </cell>
          <cell r="B440" t="str">
            <v>HITCHCOCK ISD</v>
          </cell>
        </row>
        <row r="441">
          <cell r="A441" t="str">
            <v>084909</v>
          </cell>
          <cell r="B441" t="str">
            <v>SANTA FE ISD</v>
          </cell>
        </row>
        <row r="442">
          <cell r="A442" t="str">
            <v>084910</v>
          </cell>
          <cell r="B442" t="str">
            <v>CLEAR CREEK ISD</v>
          </cell>
        </row>
        <row r="443">
          <cell r="A443" t="str">
            <v>084911</v>
          </cell>
          <cell r="B443" t="str">
            <v>FRIENDSWOOD ISD</v>
          </cell>
        </row>
        <row r="444">
          <cell r="A444" t="str">
            <v>085902</v>
          </cell>
          <cell r="B444" t="str">
            <v>POST ISD</v>
          </cell>
        </row>
        <row r="445">
          <cell r="A445" t="str">
            <v>085903</v>
          </cell>
          <cell r="B445" t="str">
            <v>SOUTHLAND ISD</v>
          </cell>
        </row>
        <row r="446">
          <cell r="A446" t="str">
            <v>086024</v>
          </cell>
          <cell r="B446" t="str">
            <v>DOSS CONSOLIDATED CSD</v>
          </cell>
        </row>
        <row r="447">
          <cell r="A447" t="str">
            <v>086901</v>
          </cell>
          <cell r="B447" t="str">
            <v>FREDERICKSBURG ISD</v>
          </cell>
        </row>
        <row r="448">
          <cell r="A448" t="str">
            <v>086902</v>
          </cell>
          <cell r="B448" t="str">
            <v>HARPER ISD</v>
          </cell>
        </row>
        <row r="449">
          <cell r="A449" t="str">
            <v>087901</v>
          </cell>
          <cell r="B449" t="str">
            <v>GLASSCOCK COUNTY ISD</v>
          </cell>
        </row>
        <row r="450">
          <cell r="A450" t="str">
            <v>088902</v>
          </cell>
          <cell r="B450" t="str">
            <v>GOLIAD ISD</v>
          </cell>
        </row>
        <row r="451">
          <cell r="A451" t="str">
            <v>089901</v>
          </cell>
          <cell r="B451" t="str">
            <v>GONZALES ISD</v>
          </cell>
        </row>
        <row r="452">
          <cell r="A452" t="str">
            <v>089903</v>
          </cell>
          <cell r="B452" t="str">
            <v>NIXON-SMILEY CISD</v>
          </cell>
        </row>
        <row r="453">
          <cell r="A453" t="str">
            <v>089905</v>
          </cell>
          <cell r="B453" t="str">
            <v>WAELDER ISD</v>
          </cell>
        </row>
        <row r="454">
          <cell r="A454" t="str">
            <v>090902</v>
          </cell>
          <cell r="B454" t="str">
            <v>LEFORS ISD</v>
          </cell>
        </row>
        <row r="455">
          <cell r="A455" t="str">
            <v>090903</v>
          </cell>
          <cell r="B455" t="str">
            <v>MCLEAN ISD</v>
          </cell>
        </row>
        <row r="456">
          <cell r="A456" t="str">
            <v>090904</v>
          </cell>
          <cell r="B456" t="str">
            <v>PAMPA ISD</v>
          </cell>
        </row>
        <row r="457">
          <cell r="A457" t="str">
            <v>090905</v>
          </cell>
          <cell r="B457" t="str">
            <v>GRANDVIEW-HOPKINS ISD</v>
          </cell>
        </row>
        <row r="458">
          <cell r="A458" t="str">
            <v>091901</v>
          </cell>
          <cell r="B458" t="str">
            <v>BELLS ISD</v>
          </cell>
        </row>
        <row r="459">
          <cell r="A459" t="str">
            <v>091902</v>
          </cell>
          <cell r="B459" t="str">
            <v>COLLINSVILLE ISD</v>
          </cell>
        </row>
        <row r="460">
          <cell r="A460" t="str">
            <v>091903</v>
          </cell>
          <cell r="B460" t="str">
            <v>DENISON ISD</v>
          </cell>
        </row>
        <row r="461">
          <cell r="A461" t="str">
            <v>091905</v>
          </cell>
          <cell r="B461" t="str">
            <v>HOWE ISD</v>
          </cell>
        </row>
        <row r="462">
          <cell r="A462" t="str">
            <v>091906</v>
          </cell>
          <cell r="B462" t="str">
            <v>SHERMAN ISD</v>
          </cell>
        </row>
        <row r="463">
          <cell r="A463" t="str">
            <v>091907</v>
          </cell>
          <cell r="B463" t="str">
            <v>TIOGA ISD</v>
          </cell>
        </row>
        <row r="464">
          <cell r="A464" t="str">
            <v>091908</v>
          </cell>
          <cell r="B464" t="str">
            <v>VAN ALSTYNE ISD</v>
          </cell>
        </row>
        <row r="465">
          <cell r="A465" t="str">
            <v>091909</v>
          </cell>
          <cell r="B465" t="str">
            <v>WHITESBORO ISD</v>
          </cell>
        </row>
        <row r="466">
          <cell r="A466" t="str">
            <v>091910</v>
          </cell>
          <cell r="B466" t="str">
            <v>WHITEWRIGHT ISD</v>
          </cell>
        </row>
        <row r="467">
          <cell r="A467" t="str">
            <v>091913</v>
          </cell>
          <cell r="B467" t="str">
            <v>POTTSBORO ISD</v>
          </cell>
        </row>
        <row r="468">
          <cell r="A468" t="str">
            <v>091914</v>
          </cell>
          <cell r="B468" t="str">
            <v>S AND S CISD</v>
          </cell>
        </row>
        <row r="469">
          <cell r="A469" t="str">
            <v>091917</v>
          </cell>
          <cell r="B469" t="str">
            <v>GUNTER ISD</v>
          </cell>
        </row>
        <row r="470">
          <cell r="A470" t="str">
            <v>091918</v>
          </cell>
          <cell r="B470" t="str">
            <v>TOM BEAN ISD</v>
          </cell>
        </row>
        <row r="471">
          <cell r="A471" t="str">
            <v>092801</v>
          </cell>
          <cell r="B471" t="str">
            <v>EAST TEXAS CHARTER SCHOOLS</v>
          </cell>
        </row>
        <row r="472">
          <cell r="A472" t="str">
            <v>092901</v>
          </cell>
          <cell r="B472" t="str">
            <v>GLADEWATER ISD</v>
          </cell>
        </row>
        <row r="473">
          <cell r="A473" t="str">
            <v>092902</v>
          </cell>
          <cell r="B473" t="str">
            <v>KILGORE ISD</v>
          </cell>
        </row>
        <row r="474">
          <cell r="A474" t="str">
            <v>092903</v>
          </cell>
          <cell r="B474" t="str">
            <v>LONGVIEW ISD</v>
          </cell>
        </row>
        <row r="475">
          <cell r="A475" t="str">
            <v>092904</v>
          </cell>
          <cell r="B475" t="str">
            <v>PINE TREE ISD</v>
          </cell>
        </row>
        <row r="476">
          <cell r="A476" t="str">
            <v>092906</v>
          </cell>
          <cell r="B476" t="str">
            <v>SABINE ISD</v>
          </cell>
        </row>
        <row r="477">
          <cell r="A477" t="str">
            <v>092907</v>
          </cell>
          <cell r="B477" t="str">
            <v>SPRING HILL ISD</v>
          </cell>
        </row>
        <row r="478">
          <cell r="A478" t="str">
            <v>092908</v>
          </cell>
          <cell r="B478" t="str">
            <v>WHITE OAK ISD</v>
          </cell>
        </row>
        <row r="479">
          <cell r="A479" t="str">
            <v>093901</v>
          </cell>
          <cell r="B479" t="str">
            <v>ANDERSON-SHIRO CISD</v>
          </cell>
        </row>
        <row r="480">
          <cell r="A480" t="str">
            <v>093903</v>
          </cell>
          <cell r="B480" t="str">
            <v>IOLA ISD</v>
          </cell>
        </row>
        <row r="481">
          <cell r="A481" t="str">
            <v>093904</v>
          </cell>
          <cell r="B481" t="str">
            <v>NAVASOTA ISD</v>
          </cell>
        </row>
        <row r="482">
          <cell r="A482" t="str">
            <v>093905</v>
          </cell>
          <cell r="B482" t="str">
            <v>RICHARDS ISD</v>
          </cell>
        </row>
        <row r="483">
          <cell r="A483" t="str">
            <v>094901</v>
          </cell>
          <cell r="B483" t="str">
            <v>SEGUIN ISD</v>
          </cell>
        </row>
        <row r="484">
          <cell r="A484" t="str">
            <v>094902</v>
          </cell>
          <cell r="B484" t="str">
            <v>SCHERTZ-CIBOLO-U CITY ISD</v>
          </cell>
        </row>
        <row r="485">
          <cell r="A485" t="str">
            <v>094903</v>
          </cell>
          <cell r="B485" t="str">
            <v>NAVARRO ISD</v>
          </cell>
        </row>
        <row r="486">
          <cell r="A486" t="str">
            <v>094904</v>
          </cell>
          <cell r="B486" t="str">
            <v>MARION ISD</v>
          </cell>
        </row>
        <row r="487">
          <cell r="A487" t="str">
            <v>095901</v>
          </cell>
          <cell r="B487" t="str">
            <v>ABERNATHY ISD</v>
          </cell>
        </row>
        <row r="488">
          <cell r="A488" t="str">
            <v>095902</v>
          </cell>
          <cell r="B488" t="str">
            <v>COTTON CENTER ISD</v>
          </cell>
        </row>
        <row r="489">
          <cell r="A489" t="str">
            <v>095903</v>
          </cell>
          <cell r="B489" t="str">
            <v>HALE CENTER ISD</v>
          </cell>
        </row>
        <row r="490">
          <cell r="A490" t="str">
            <v>095904</v>
          </cell>
          <cell r="B490" t="str">
            <v>PETERSBURG ISD</v>
          </cell>
        </row>
        <row r="491">
          <cell r="A491" t="str">
            <v>095905</v>
          </cell>
          <cell r="B491" t="str">
            <v>PLAINVIEW ISD</v>
          </cell>
        </row>
        <row r="492">
          <cell r="A492" t="str">
            <v>096904</v>
          </cell>
          <cell r="B492" t="str">
            <v>MEMPHIS ISD</v>
          </cell>
        </row>
        <row r="493">
          <cell r="A493" t="str">
            <v>096905</v>
          </cell>
          <cell r="B493" t="str">
            <v>TURKEY-QUITAQUE ISD</v>
          </cell>
        </row>
        <row r="494">
          <cell r="A494" t="str">
            <v>097902</v>
          </cell>
          <cell r="B494" t="str">
            <v>HAMILTON ISD</v>
          </cell>
        </row>
        <row r="495">
          <cell r="A495" t="str">
            <v>097903</v>
          </cell>
          <cell r="B495" t="str">
            <v>HICO ISD</v>
          </cell>
        </row>
        <row r="496">
          <cell r="A496" t="str">
            <v>098901</v>
          </cell>
          <cell r="B496" t="str">
            <v>GRUVER ISD</v>
          </cell>
        </row>
        <row r="497">
          <cell r="A497" t="str">
            <v>098903</v>
          </cell>
          <cell r="B497" t="str">
            <v>PRINGLE-MORSE CISD</v>
          </cell>
        </row>
        <row r="498">
          <cell r="A498" t="str">
            <v>098904</v>
          </cell>
          <cell r="B498" t="str">
            <v>SPEARMAN ISD</v>
          </cell>
        </row>
        <row r="499">
          <cell r="A499" t="str">
            <v>099902</v>
          </cell>
          <cell r="B499" t="str">
            <v>CHILLICOTHE ISD</v>
          </cell>
        </row>
        <row r="500">
          <cell r="A500" t="str">
            <v>099903</v>
          </cell>
          <cell r="B500" t="str">
            <v>QUANAH ISD</v>
          </cell>
        </row>
        <row r="501">
          <cell r="A501" t="str">
            <v>100903</v>
          </cell>
          <cell r="B501" t="str">
            <v>KOUNTZE ISD</v>
          </cell>
        </row>
        <row r="502">
          <cell r="A502" t="str">
            <v>100904</v>
          </cell>
          <cell r="B502" t="str">
            <v>SILSBEE ISD</v>
          </cell>
        </row>
        <row r="503">
          <cell r="A503" t="str">
            <v>100905</v>
          </cell>
          <cell r="B503" t="str">
            <v>HARDIN-JEFFERSON ISD</v>
          </cell>
        </row>
        <row r="504">
          <cell r="A504" t="str">
            <v>100907</v>
          </cell>
          <cell r="B504" t="str">
            <v>LUMBERTON ISD</v>
          </cell>
        </row>
        <row r="505">
          <cell r="A505" t="str">
            <v>100908</v>
          </cell>
          <cell r="B505" t="str">
            <v>WEST HARDIN COUNTY CISD</v>
          </cell>
        </row>
        <row r="506">
          <cell r="A506" t="str">
            <v>101000</v>
          </cell>
          <cell r="B506" t="str">
            <v>HARRIS COUNTY DEPT OF ED</v>
          </cell>
        </row>
        <row r="507">
          <cell r="A507" t="str">
            <v>101801</v>
          </cell>
          <cell r="B507" t="str">
            <v>MEDICAL CENTER CHARTER SCHOOL</v>
          </cell>
        </row>
        <row r="508">
          <cell r="A508" t="str">
            <v>101802</v>
          </cell>
          <cell r="B508" t="str">
            <v>SER-NINOS CHARTER SCHOOL</v>
          </cell>
        </row>
        <row r="509">
          <cell r="A509" t="str">
            <v>101803</v>
          </cell>
          <cell r="B509" t="str">
            <v>WEST HOUSTON CHARTER SCHOOL</v>
          </cell>
        </row>
        <row r="510">
          <cell r="A510" t="str">
            <v>101804</v>
          </cell>
          <cell r="B510" t="str">
            <v>GEORGE I SANCHEZ CHARTER</v>
          </cell>
        </row>
        <row r="511">
          <cell r="A511" t="str">
            <v>101805</v>
          </cell>
          <cell r="B511" t="str">
            <v>GIRLS &amp; BOYS PREP ACADEMY</v>
          </cell>
        </row>
        <row r="512">
          <cell r="A512" t="str">
            <v>101806</v>
          </cell>
          <cell r="B512" t="str">
            <v>RAUL YZAGUIRRE SCHOOL FOR SUCCESS</v>
          </cell>
        </row>
        <row r="513">
          <cell r="A513" t="str">
            <v>101807</v>
          </cell>
          <cell r="B513" t="str">
            <v>UNIVERSITY OF HOUSTON CHARTER SCHOOL</v>
          </cell>
        </row>
        <row r="514">
          <cell r="A514" t="str">
            <v>101809</v>
          </cell>
          <cell r="B514" t="str">
            <v>BAY AREA CHARTER INC</v>
          </cell>
        </row>
        <row r="515">
          <cell r="A515" t="str">
            <v>101810</v>
          </cell>
          <cell r="B515" t="str">
            <v>ACADEMY OF ACCELERATED LEARNING INC</v>
          </cell>
        </row>
        <row r="516">
          <cell r="A516" t="str">
            <v>101811</v>
          </cell>
          <cell r="B516" t="str">
            <v>EXCEL ACADEMY</v>
          </cell>
        </row>
        <row r="517">
          <cell r="A517" t="str">
            <v>101812</v>
          </cell>
          <cell r="B517" t="str">
            <v>HOUSTON CAN ACADEMY CHARTER SCHOOL</v>
          </cell>
        </row>
        <row r="518">
          <cell r="A518" t="str">
            <v>101813</v>
          </cell>
          <cell r="B518" t="str">
            <v>KIPP INC CHARTER</v>
          </cell>
        </row>
        <row r="519">
          <cell r="A519" t="str">
            <v>101814</v>
          </cell>
          <cell r="B519" t="str">
            <v>THE VARNETT PUBLIC SCHOOL</v>
          </cell>
        </row>
        <row r="520">
          <cell r="A520" t="str">
            <v>101815</v>
          </cell>
          <cell r="B520" t="str">
            <v>ALIEF MONTESSORI COMMUNITY SCHOOL</v>
          </cell>
        </row>
        <row r="521">
          <cell r="A521" t="str">
            <v>101817</v>
          </cell>
          <cell r="B521" t="str">
            <v>ALPHONSO CRUTCH'S-LIFE SUPPORT CENTER</v>
          </cell>
        </row>
        <row r="522">
          <cell r="A522" t="str">
            <v>101819</v>
          </cell>
          <cell r="B522" t="str">
            <v>AMIGOS POR VIDA-FRIENDS FOR LIFE PUB CHTR  SCH</v>
          </cell>
        </row>
        <row r="523">
          <cell r="A523" t="str">
            <v>101820</v>
          </cell>
          <cell r="B523" t="str">
            <v>BENJI'S SPECIAL EDUCATIONAL ACADEMY CHARTER SCHOOL</v>
          </cell>
        </row>
        <row r="524">
          <cell r="A524" t="str">
            <v>101821</v>
          </cell>
          <cell r="B524" t="str">
            <v>HOUSTON HEIGHTS HIGH SCHOOL</v>
          </cell>
        </row>
        <row r="525">
          <cell r="A525" t="str">
            <v>101822</v>
          </cell>
          <cell r="B525" t="str">
            <v>JAMIE'S HOUSE CHARTER SCHOOL</v>
          </cell>
        </row>
        <row r="526">
          <cell r="A526" t="str">
            <v>101823</v>
          </cell>
          <cell r="B526" t="str">
            <v>CHILDREN FIRST ACADEMY OF HOUSTON</v>
          </cell>
        </row>
        <row r="527">
          <cell r="A527" t="str">
            <v>101828</v>
          </cell>
          <cell r="B527" t="str">
            <v>HOUSTON GATEWAY ACADEMY INC</v>
          </cell>
        </row>
        <row r="528">
          <cell r="A528" t="str">
            <v>101829</v>
          </cell>
          <cell r="B528" t="str">
            <v>HOUSTON HEIGHTS LEARNING ACADEMY INC</v>
          </cell>
        </row>
        <row r="529">
          <cell r="A529" t="str">
            <v>101831</v>
          </cell>
          <cell r="B529" t="str">
            <v>JESSE JACKSON ACADEMY</v>
          </cell>
        </row>
        <row r="530">
          <cell r="A530" t="str">
            <v>101833</v>
          </cell>
          <cell r="B530" t="str">
            <v>LA AMISTAD LOVE &amp; LEARNING ACADEMY</v>
          </cell>
        </row>
        <row r="531">
          <cell r="A531" t="str">
            <v>101834</v>
          </cell>
          <cell r="B531" t="str">
            <v>NORTH HOUSTON H S FOR BUSINESS</v>
          </cell>
        </row>
        <row r="532">
          <cell r="A532" t="str">
            <v>101837</v>
          </cell>
          <cell r="B532" t="str">
            <v>CALVIN NELMS CHARTER SCHOOLS</v>
          </cell>
        </row>
        <row r="533">
          <cell r="A533" t="str">
            <v>101838</v>
          </cell>
          <cell r="B533" t="str">
            <v>SOUTHWEST SCHOOL</v>
          </cell>
        </row>
        <row r="534">
          <cell r="A534" t="str">
            <v>101840</v>
          </cell>
          <cell r="B534" t="str">
            <v>TWO DIMENSIONS PREPARATORY ACADEMY</v>
          </cell>
        </row>
        <row r="535">
          <cell r="A535" t="str">
            <v>101842</v>
          </cell>
          <cell r="B535" t="str">
            <v>COMQUEST ACADEMY</v>
          </cell>
        </row>
        <row r="536">
          <cell r="A536" t="str">
            <v>101843</v>
          </cell>
          <cell r="B536" t="str">
            <v>GULF SHORES ACADEMY</v>
          </cell>
        </row>
        <row r="537">
          <cell r="A537" t="str">
            <v>101845</v>
          </cell>
          <cell r="B537" t="str">
            <v>YES PREPARATORY PUBLIC SCHOOLS</v>
          </cell>
        </row>
        <row r="538">
          <cell r="A538" t="str">
            <v>101846</v>
          </cell>
          <cell r="B538" t="str">
            <v>HARMONY SCIENCE ACADEMY</v>
          </cell>
        </row>
        <row r="539">
          <cell r="A539" t="str">
            <v>101847</v>
          </cell>
          <cell r="B539" t="str">
            <v>BEATRICE MAYES INSTITUTE CHARTER SCHOOL</v>
          </cell>
        </row>
        <row r="540">
          <cell r="A540" t="str">
            <v>101848</v>
          </cell>
          <cell r="B540" t="str">
            <v>NORTHWEST PREPARATORY</v>
          </cell>
        </row>
        <row r="541">
          <cell r="A541" t="str">
            <v>101849</v>
          </cell>
          <cell r="B541" t="str">
            <v>ACCELERATED INTERMEDIATE ACADEMY</v>
          </cell>
        </row>
        <row r="542">
          <cell r="A542" t="str">
            <v>101850</v>
          </cell>
          <cell r="B542" t="str">
            <v>ZOE LEARNING ACADEMY</v>
          </cell>
        </row>
        <row r="543">
          <cell r="A543" t="str">
            <v>101851</v>
          </cell>
          <cell r="B543" t="str">
            <v>HOUSTON ALTERNATIVE PREPARATORY CHARTER SCHOOL</v>
          </cell>
        </row>
        <row r="544">
          <cell r="A544" t="str">
            <v>101852</v>
          </cell>
          <cell r="B544" t="str">
            <v>JUAN B GALAVIZ CHARTER SCHOOL</v>
          </cell>
        </row>
        <row r="545">
          <cell r="A545" t="str">
            <v>101853</v>
          </cell>
          <cell r="B545" t="str">
            <v>RIPLEY HOUSE CHARTER SCHOOL</v>
          </cell>
        </row>
        <row r="546">
          <cell r="A546" t="str">
            <v>101854</v>
          </cell>
          <cell r="B546" t="str">
            <v>RICHARD MILBURN ACADEMY (SUBURBAN HOUSTON)</v>
          </cell>
        </row>
        <row r="547">
          <cell r="A547" t="str">
            <v>101855</v>
          </cell>
          <cell r="B547" t="str">
            <v>MEYERPARK ELEMENTARY</v>
          </cell>
        </row>
        <row r="548">
          <cell r="A548" t="str">
            <v>101856</v>
          </cell>
          <cell r="B548" t="str">
            <v>DRAW ACADEMY</v>
          </cell>
        </row>
        <row r="549">
          <cell r="A549" t="str">
            <v>101857</v>
          </cell>
          <cell r="B549" t="str">
            <v>HARMONY SCHOOL OF INNOVATION</v>
          </cell>
        </row>
        <row r="550">
          <cell r="A550" t="str">
            <v>101858</v>
          </cell>
          <cell r="B550" t="str">
            <v>HARMONY SCHOOL OF EXCELLENCE</v>
          </cell>
        </row>
        <row r="551">
          <cell r="A551" t="str">
            <v>101859</v>
          </cell>
          <cell r="B551" t="str">
            <v>STEPPING STONES CHARTER EL</v>
          </cell>
        </row>
        <row r="552">
          <cell r="A552" t="str">
            <v>101860</v>
          </cell>
          <cell r="B552" t="str">
            <v>KIPP SOUTHEAST HOUSTON</v>
          </cell>
        </row>
        <row r="553">
          <cell r="A553" t="str">
            <v>101861</v>
          </cell>
          <cell r="B553" t="str">
            <v>THE RHODES SCHOOL</v>
          </cell>
        </row>
        <row r="554">
          <cell r="A554" t="str">
            <v>101862</v>
          </cell>
          <cell r="B554" t="str">
            <v>HARMONY SCHOOL OF SCIENCE - HOUSTON</v>
          </cell>
        </row>
        <row r="555">
          <cell r="A555" t="str">
            <v>101902</v>
          </cell>
          <cell r="B555" t="str">
            <v>ALDINE ISD</v>
          </cell>
        </row>
        <row r="556">
          <cell r="A556" t="str">
            <v>101903</v>
          </cell>
          <cell r="B556" t="str">
            <v>ALIEF ISD</v>
          </cell>
        </row>
        <row r="557">
          <cell r="A557" t="str">
            <v>101905</v>
          </cell>
          <cell r="B557" t="str">
            <v>CHANNELVIEW ISD</v>
          </cell>
        </row>
        <row r="558">
          <cell r="A558" t="str">
            <v>101906</v>
          </cell>
          <cell r="B558" t="str">
            <v>CROSBY ISD</v>
          </cell>
        </row>
        <row r="559">
          <cell r="A559" t="str">
            <v>101907</v>
          </cell>
          <cell r="B559" t="str">
            <v>CYPRESS-FAIRBANKS ISD</v>
          </cell>
        </row>
        <row r="560">
          <cell r="A560" t="str">
            <v>101908</v>
          </cell>
          <cell r="B560" t="str">
            <v>DEER PARK ISD</v>
          </cell>
        </row>
        <row r="561">
          <cell r="A561" t="str">
            <v>101909</v>
          </cell>
          <cell r="B561" t="str">
            <v>NORTH FOREST ISD</v>
          </cell>
        </row>
        <row r="562">
          <cell r="A562" t="str">
            <v>101910</v>
          </cell>
          <cell r="B562" t="str">
            <v>GALENA PARK ISD</v>
          </cell>
        </row>
        <row r="563">
          <cell r="A563" t="str">
            <v>101911</v>
          </cell>
          <cell r="B563" t="str">
            <v>GOOSE CREEK CISD</v>
          </cell>
        </row>
        <row r="564">
          <cell r="A564" t="str">
            <v>101912</v>
          </cell>
          <cell r="B564" t="str">
            <v>HOUSTON ISD</v>
          </cell>
        </row>
        <row r="565">
          <cell r="A565" t="str">
            <v>101913</v>
          </cell>
          <cell r="B565" t="str">
            <v>HUMBLE ISD</v>
          </cell>
        </row>
        <row r="566">
          <cell r="A566" t="str">
            <v>101914</v>
          </cell>
          <cell r="B566" t="str">
            <v>KATY ISD</v>
          </cell>
        </row>
        <row r="567">
          <cell r="A567" t="str">
            <v>101915</v>
          </cell>
          <cell r="B567" t="str">
            <v>KLEIN ISD</v>
          </cell>
        </row>
        <row r="568">
          <cell r="A568" t="str">
            <v>101916</v>
          </cell>
          <cell r="B568" t="str">
            <v>LA PORTE ISD</v>
          </cell>
        </row>
        <row r="569">
          <cell r="A569" t="str">
            <v>101917</v>
          </cell>
          <cell r="B569" t="str">
            <v>PASADENA ISD</v>
          </cell>
        </row>
        <row r="570">
          <cell r="A570" t="str">
            <v>101919</v>
          </cell>
          <cell r="B570" t="str">
            <v>SPRING ISD</v>
          </cell>
        </row>
        <row r="571">
          <cell r="A571" t="str">
            <v>101920</v>
          </cell>
          <cell r="B571" t="str">
            <v>SPRING BRANCH ISD</v>
          </cell>
        </row>
        <row r="572">
          <cell r="A572" t="str">
            <v>101921</v>
          </cell>
          <cell r="B572" t="str">
            <v>TOMBALL ISD</v>
          </cell>
        </row>
        <row r="573">
          <cell r="A573" t="str">
            <v>101924</v>
          </cell>
          <cell r="B573" t="str">
            <v>SHELDON ISD</v>
          </cell>
        </row>
        <row r="574">
          <cell r="A574" t="str">
            <v>101925</v>
          </cell>
          <cell r="B574" t="str">
            <v>HUFFMAN ISD</v>
          </cell>
        </row>
        <row r="575">
          <cell r="A575" t="str">
            <v>102901</v>
          </cell>
          <cell r="B575" t="str">
            <v>KARNACK ISD</v>
          </cell>
        </row>
        <row r="576">
          <cell r="A576" t="str">
            <v>102902</v>
          </cell>
          <cell r="B576" t="str">
            <v>MARSHALL ISD</v>
          </cell>
        </row>
        <row r="577">
          <cell r="A577" t="str">
            <v>102903</v>
          </cell>
          <cell r="B577" t="str">
            <v>WASKOM ISD</v>
          </cell>
        </row>
        <row r="578">
          <cell r="A578" t="str">
            <v>102904</v>
          </cell>
          <cell r="B578" t="str">
            <v>HALLSVILLE ISD</v>
          </cell>
        </row>
        <row r="579">
          <cell r="A579" t="str">
            <v>102905</v>
          </cell>
          <cell r="B579" t="str">
            <v>HARLETON ISD</v>
          </cell>
        </row>
        <row r="580">
          <cell r="A580" t="str">
            <v>102906</v>
          </cell>
          <cell r="B580" t="str">
            <v>ELYSIAN FIELDS ISD</v>
          </cell>
        </row>
        <row r="581">
          <cell r="A581" t="str">
            <v>103901</v>
          </cell>
          <cell r="B581" t="str">
            <v>CHANNING ISD</v>
          </cell>
        </row>
        <row r="582">
          <cell r="A582" t="str">
            <v>103902</v>
          </cell>
          <cell r="B582" t="str">
            <v>HARTLEY ISD</v>
          </cell>
        </row>
        <row r="583">
          <cell r="A583" t="str">
            <v>104901</v>
          </cell>
          <cell r="B583" t="str">
            <v>HASKELL CISD</v>
          </cell>
        </row>
        <row r="584">
          <cell r="A584" t="str">
            <v>104903</v>
          </cell>
          <cell r="B584" t="str">
            <v>RULE ISD</v>
          </cell>
        </row>
        <row r="585">
          <cell r="A585" t="str">
            <v>104907</v>
          </cell>
          <cell r="B585" t="str">
            <v>PAINT CREEK ISD</v>
          </cell>
        </row>
        <row r="586">
          <cell r="A586" t="str">
            <v>105801</v>
          </cell>
          <cell r="B586" t="str">
            <v>KATHERINE ANNE PORTER SCHOOL</v>
          </cell>
        </row>
        <row r="587">
          <cell r="A587" t="str">
            <v>105802</v>
          </cell>
          <cell r="B587" t="str">
            <v>TEXAS PREPARATORY SCHOOL</v>
          </cell>
        </row>
        <row r="588">
          <cell r="A588" t="str">
            <v>105902</v>
          </cell>
          <cell r="B588" t="str">
            <v>SAN MARCOS CISD</v>
          </cell>
        </row>
        <row r="589">
          <cell r="A589" t="str">
            <v>105904</v>
          </cell>
          <cell r="B589" t="str">
            <v>DRIPPING SPRINGS ISD</v>
          </cell>
        </row>
        <row r="590">
          <cell r="A590" t="str">
            <v>105905</v>
          </cell>
          <cell r="B590" t="str">
            <v>WIMBERLEY ISD</v>
          </cell>
        </row>
        <row r="591">
          <cell r="A591" t="str">
            <v>105906</v>
          </cell>
          <cell r="B591" t="str">
            <v>HAYS CISD</v>
          </cell>
        </row>
        <row r="592">
          <cell r="A592" t="str">
            <v>106901</v>
          </cell>
          <cell r="B592" t="str">
            <v>CANADIAN ISD</v>
          </cell>
        </row>
        <row r="593">
          <cell r="A593" t="str">
            <v>107901</v>
          </cell>
          <cell r="B593" t="str">
            <v>ATHENS ISD</v>
          </cell>
        </row>
        <row r="594">
          <cell r="A594" t="str">
            <v>107902</v>
          </cell>
          <cell r="B594" t="str">
            <v>BROWNSBORO ISD</v>
          </cell>
        </row>
        <row r="595">
          <cell r="A595" t="str">
            <v>107904</v>
          </cell>
          <cell r="B595" t="str">
            <v>CROSS ROADS ISD</v>
          </cell>
        </row>
        <row r="596">
          <cell r="A596" t="str">
            <v>107905</v>
          </cell>
          <cell r="B596" t="str">
            <v>EUSTACE ISD</v>
          </cell>
        </row>
        <row r="597">
          <cell r="A597" t="str">
            <v>107906</v>
          </cell>
          <cell r="B597" t="str">
            <v>MALAKOFF ISD</v>
          </cell>
        </row>
        <row r="598">
          <cell r="A598" t="str">
            <v>107907</v>
          </cell>
          <cell r="B598" t="str">
            <v>TRINIDAD ISD</v>
          </cell>
        </row>
        <row r="599">
          <cell r="A599" t="str">
            <v>107908</v>
          </cell>
          <cell r="B599" t="str">
            <v>MURCHISON ISD</v>
          </cell>
        </row>
        <row r="600">
          <cell r="A600" t="str">
            <v>107910</v>
          </cell>
          <cell r="B600" t="str">
            <v>LAPOYNOR ISD</v>
          </cell>
        </row>
        <row r="601">
          <cell r="A601" t="str">
            <v>108902</v>
          </cell>
          <cell r="B601" t="str">
            <v>DONNA ISD</v>
          </cell>
        </row>
        <row r="602">
          <cell r="A602" t="str">
            <v>108903</v>
          </cell>
          <cell r="B602" t="str">
            <v>EDCOUCH-ELSA ISD</v>
          </cell>
        </row>
        <row r="603">
          <cell r="A603" t="str">
            <v>108904</v>
          </cell>
          <cell r="B603" t="str">
            <v>EDINBURG CISD</v>
          </cell>
        </row>
        <row r="604">
          <cell r="A604" t="str">
            <v>108905</v>
          </cell>
          <cell r="B604" t="str">
            <v>HIDALGO ISD</v>
          </cell>
        </row>
        <row r="605">
          <cell r="A605" t="str">
            <v>108906</v>
          </cell>
          <cell r="B605" t="str">
            <v>MCALLEN ISD</v>
          </cell>
        </row>
        <row r="606">
          <cell r="A606" t="str">
            <v>108907</v>
          </cell>
          <cell r="B606" t="str">
            <v>MERCEDES ISD</v>
          </cell>
        </row>
        <row r="607">
          <cell r="A607" t="str">
            <v>108908</v>
          </cell>
          <cell r="B607" t="str">
            <v>MISSION CISD</v>
          </cell>
        </row>
        <row r="608">
          <cell r="A608" t="str">
            <v>108909</v>
          </cell>
          <cell r="B608" t="str">
            <v>PHARR-SAN JUAN-ALAMO ISD</v>
          </cell>
        </row>
        <row r="609">
          <cell r="A609" t="str">
            <v>108910</v>
          </cell>
          <cell r="B609" t="str">
            <v>PROGRESO ISD</v>
          </cell>
        </row>
        <row r="610">
          <cell r="A610" t="str">
            <v>108911</v>
          </cell>
          <cell r="B610" t="str">
            <v>SHARYLAND ISD</v>
          </cell>
        </row>
        <row r="611">
          <cell r="A611" t="str">
            <v>108912</v>
          </cell>
          <cell r="B611" t="str">
            <v>LA JOYA ISD</v>
          </cell>
        </row>
        <row r="612">
          <cell r="A612" t="str">
            <v>108913</v>
          </cell>
          <cell r="B612" t="str">
            <v>WESLACO ISD</v>
          </cell>
        </row>
        <row r="613">
          <cell r="A613" t="str">
            <v>108914</v>
          </cell>
          <cell r="B613" t="str">
            <v>LA VILLA ISD</v>
          </cell>
        </row>
        <row r="614">
          <cell r="A614" t="str">
            <v>108915</v>
          </cell>
          <cell r="B614" t="str">
            <v>MONTE ALTO ISD</v>
          </cell>
        </row>
        <row r="615">
          <cell r="A615" t="str">
            <v>108916</v>
          </cell>
          <cell r="B615" t="str">
            <v>VALLEY VIEW ISD</v>
          </cell>
        </row>
        <row r="616">
          <cell r="A616" t="str">
            <v>109901</v>
          </cell>
          <cell r="B616" t="str">
            <v>ABBOTT ISD</v>
          </cell>
        </row>
        <row r="617">
          <cell r="A617" t="str">
            <v>109902</v>
          </cell>
          <cell r="B617" t="str">
            <v>BYNUM ISD</v>
          </cell>
        </row>
        <row r="618">
          <cell r="A618" t="str">
            <v>109903</v>
          </cell>
          <cell r="B618" t="str">
            <v>COVINGTON ISD</v>
          </cell>
        </row>
        <row r="619">
          <cell r="A619" t="str">
            <v>109904</v>
          </cell>
          <cell r="B619" t="str">
            <v>HILLSBORO ISD</v>
          </cell>
        </row>
        <row r="620">
          <cell r="A620" t="str">
            <v>109905</v>
          </cell>
          <cell r="B620" t="str">
            <v>HUBBARD ISD</v>
          </cell>
        </row>
        <row r="621">
          <cell r="A621" t="str">
            <v>109907</v>
          </cell>
          <cell r="B621" t="str">
            <v>ITASCA ISD</v>
          </cell>
        </row>
        <row r="622">
          <cell r="A622" t="str">
            <v>109908</v>
          </cell>
          <cell r="B622" t="str">
            <v>MALONE ISD</v>
          </cell>
        </row>
        <row r="623">
          <cell r="A623" t="str">
            <v>109910</v>
          </cell>
          <cell r="B623" t="str">
            <v>MOUNT CALM ISD</v>
          </cell>
        </row>
        <row r="624">
          <cell r="A624" t="str">
            <v>109911</v>
          </cell>
          <cell r="B624" t="str">
            <v>WHITNEY ISD</v>
          </cell>
        </row>
        <row r="625">
          <cell r="A625" t="str">
            <v>109912</v>
          </cell>
          <cell r="B625" t="str">
            <v>AQUILLA ISD</v>
          </cell>
        </row>
        <row r="626">
          <cell r="A626" t="str">
            <v>109913</v>
          </cell>
          <cell r="B626" t="str">
            <v>BLUM ISD</v>
          </cell>
        </row>
        <row r="627">
          <cell r="A627" t="str">
            <v>109914</v>
          </cell>
          <cell r="B627" t="str">
            <v>PENELOPE ISD</v>
          </cell>
        </row>
        <row r="628">
          <cell r="A628" t="str">
            <v>110901</v>
          </cell>
          <cell r="B628" t="str">
            <v>ANTON ISD</v>
          </cell>
        </row>
        <row r="629">
          <cell r="A629" t="str">
            <v>110902</v>
          </cell>
          <cell r="B629" t="str">
            <v>LEVELLAND ISD</v>
          </cell>
        </row>
        <row r="630">
          <cell r="A630" t="str">
            <v>110905</v>
          </cell>
          <cell r="B630" t="str">
            <v>ROPES ISD</v>
          </cell>
        </row>
        <row r="631">
          <cell r="A631" t="str">
            <v>110906</v>
          </cell>
          <cell r="B631" t="str">
            <v>SMYER ISD</v>
          </cell>
        </row>
        <row r="632">
          <cell r="A632" t="str">
            <v>110907</v>
          </cell>
          <cell r="B632" t="str">
            <v>SUNDOWN ISD</v>
          </cell>
        </row>
        <row r="633">
          <cell r="A633" t="str">
            <v>110908</v>
          </cell>
          <cell r="B633" t="str">
            <v>WHITHARRAL ISD</v>
          </cell>
        </row>
        <row r="634">
          <cell r="A634" t="str">
            <v>111901</v>
          </cell>
          <cell r="B634" t="str">
            <v>GRANBURY ISD</v>
          </cell>
        </row>
        <row r="635">
          <cell r="A635" t="str">
            <v>111902</v>
          </cell>
          <cell r="B635" t="str">
            <v>LIPAN ISD</v>
          </cell>
        </row>
        <row r="636">
          <cell r="A636" t="str">
            <v>111903</v>
          </cell>
          <cell r="B636" t="str">
            <v>TOLAR ISD</v>
          </cell>
        </row>
        <row r="637">
          <cell r="A637" t="str">
            <v>112901</v>
          </cell>
          <cell r="B637" t="str">
            <v>SULPHUR SPRINGS ISD</v>
          </cell>
        </row>
        <row r="638">
          <cell r="A638" t="str">
            <v>112905</v>
          </cell>
          <cell r="B638" t="str">
            <v>CUMBY ISD</v>
          </cell>
        </row>
        <row r="639">
          <cell r="A639" t="str">
            <v>112906</v>
          </cell>
          <cell r="B639" t="str">
            <v>NORTH HOPKINS ISD</v>
          </cell>
        </row>
        <row r="640">
          <cell r="A640" t="str">
            <v>112907</v>
          </cell>
          <cell r="B640" t="str">
            <v>MILLER GROVE ISD</v>
          </cell>
        </row>
        <row r="641">
          <cell r="A641" t="str">
            <v>112908</v>
          </cell>
          <cell r="B641" t="str">
            <v>COMO-PICKTON CISD</v>
          </cell>
        </row>
        <row r="642">
          <cell r="A642" t="str">
            <v>112909</v>
          </cell>
          <cell r="B642" t="str">
            <v>SALTILLO ISD</v>
          </cell>
        </row>
        <row r="643">
          <cell r="A643" t="str">
            <v>112910</v>
          </cell>
          <cell r="B643" t="str">
            <v>SULPHUR BLUFF ISD</v>
          </cell>
        </row>
        <row r="644">
          <cell r="A644" t="str">
            <v>113901</v>
          </cell>
          <cell r="B644" t="str">
            <v>CROCKETT ISD</v>
          </cell>
        </row>
        <row r="645">
          <cell r="A645" t="str">
            <v>113902</v>
          </cell>
          <cell r="B645" t="str">
            <v>GRAPELAND ISD</v>
          </cell>
        </row>
        <row r="646">
          <cell r="A646" t="str">
            <v>113903</v>
          </cell>
          <cell r="B646" t="str">
            <v>LOVELADY ISD</v>
          </cell>
        </row>
        <row r="647">
          <cell r="A647" t="str">
            <v>113904</v>
          </cell>
          <cell r="B647" t="str">
            <v>CROCKETT STATE SCHOOL</v>
          </cell>
        </row>
        <row r="648">
          <cell r="A648" t="str">
            <v>113905</v>
          </cell>
          <cell r="B648" t="str">
            <v>LATEXO ISD</v>
          </cell>
        </row>
        <row r="649">
          <cell r="A649" t="str">
            <v>113906</v>
          </cell>
          <cell r="B649" t="str">
            <v>KENNARD ISD</v>
          </cell>
        </row>
        <row r="650">
          <cell r="A650" t="str">
            <v>114901</v>
          </cell>
          <cell r="B650" t="str">
            <v>BIG SPRING ISD</v>
          </cell>
        </row>
        <row r="651">
          <cell r="A651" t="str">
            <v>114902</v>
          </cell>
          <cell r="B651" t="str">
            <v>COAHOMA ISD</v>
          </cell>
        </row>
        <row r="652">
          <cell r="A652" t="str">
            <v>114904</v>
          </cell>
          <cell r="B652" t="str">
            <v>FORSAN ISD</v>
          </cell>
        </row>
        <row r="653">
          <cell r="A653" t="str">
            <v>115901</v>
          </cell>
          <cell r="B653" t="str">
            <v>FT HANCOCK ISD</v>
          </cell>
        </row>
        <row r="654">
          <cell r="A654" t="str">
            <v>115902</v>
          </cell>
          <cell r="B654" t="str">
            <v>SIERRA BLANCA ISD</v>
          </cell>
        </row>
        <row r="655">
          <cell r="A655" t="str">
            <v>115903</v>
          </cell>
          <cell r="B655" t="str">
            <v>DELL CITY ISD</v>
          </cell>
        </row>
        <row r="656">
          <cell r="A656" t="str">
            <v>116801</v>
          </cell>
          <cell r="B656" t="str">
            <v>PHOENIX CHARTER SCHOOL</v>
          </cell>
        </row>
        <row r="657">
          <cell r="A657" t="str">
            <v>116901</v>
          </cell>
          <cell r="B657" t="str">
            <v>CADDO MILLS ISD</v>
          </cell>
        </row>
        <row r="658">
          <cell r="A658" t="str">
            <v>116902</v>
          </cell>
          <cell r="B658" t="str">
            <v>CELESTE ISD</v>
          </cell>
        </row>
        <row r="659">
          <cell r="A659" t="str">
            <v>116903</v>
          </cell>
          <cell r="B659" t="str">
            <v>COMMERCE ISD</v>
          </cell>
        </row>
        <row r="660">
          <cell r="A660" t="str">
            <v>116905</v>
          </cell>
          <cell r="B660" t="str">
            <v>GREENVILLE ISD</v>
          </cell>
        </row>
        <row r="661">
          <cell r="A661" t="str">
            <v>116906</v>
          </cell>
          <cell r="B661" t="str">
            <v>LONE OAK ISD</v>
          </cell>
        </row>
        <row r="662">
          <cell r="A662" t="str">
            <v>116908</v>
          </cell>
          <cell r="B662" t="str">
            <v>QUINLAN ISD</v>
          </cell>
        </row>
        <row r="663">
          <cell r="A663" t="str">
            <v>116909</v>
          </cell>
          <cell r="B663" t="str">
            <v>WOLFE CITY ISD</v>
          </cell>
        </row>
        <row r="664">
          <cell r="A664" t="str">
            <v>116910</v>
          </cell>
          <cell r="B664" t="str">
            <v>CAMPBELL ISD</v>
          </cell>
        </row>
        <row r="665">
          <cell r="A665" t="str">
            <v>116915</v>
          </cell>
          <cell r="B665" t="str">
            <v>BLAND ISD</v>
          </cell>
        </row>
        <row r="666">
          <cell r="A666" t="str">
            <v>116916</v>
          </cell>
          <cell r="B666" t="str">
            <v>BOLES ISD</v>
          </cell>
        </row>
        <row r="667">
          <cell r="A667" t="str">
            <v>117901</v>
          </cell>
          <cell r="B667" t="str">
            <v>BORGER ISD</v>
          </cell>
        </row>
        <row r="668">
          <cell r="A668" t="str">
            <v>117903</v>
          </cell>
          <cell r="B668" t="str">
            <v>SANFORD-FRITCH ISD</v>
          </cell>
        </row>
        <row r="669">
          <cell r="A669" t="str">
            <v>117904</v>
          </cell>
          <cell r="B669" t="str">
            <v>PLEMONS-STINNETT-PHILLIPS CISD</v>
          </cell>
        </row>
        <row r="670">
          <cell r="A670" t="str">
            <v>117907</v>
          </cell>
          <cell r="B670" t="str">
            <v>SPRING CREEK ISD</v>
          </cell>
        </row>
        <row r="671">
          <cell r="A671" t="str">
            <v>118902</v>
          </cell>
          <cell r="B671" t="str">
            <v>IRION COUNTY ISD</v>
          </cell>
        </row>
        <row r="672">
          <cell r="A672" t="str">
            <v>119901</v>
          </cell>
          <cell r="B672" t="str">
            <v>BRYSON ISD</v>
          </cell>
        </row>
        <row r="673">
          <cell r="A673" t="str">
            <v>119902</v>
          </cell>
          <cell r="B673" t="str">
            <v>JACKSBORO ISD</v>
          </cell>
        </row>
        <row r="674">
          <cell r="A674" t="str">
            <v>119903</v>
          </cell>
          <cell r="B674" t="str">
            <v>PERRIN-WHITT CISD</v>
          </cell>
        </row>
        <row r="675">
          <cell r="A675" t="str">
            <v>120901</v>
          </cell>
          <cell r="B675" t="str">
            <v>EDNA ISD</v>
          </cell>
        </row>
        <row r="676">
          <cell r="A676" t="str">
            <v>120902</v>
          </cell>
          <cell r="B676" t="str">
            <v>GANADO ISD</v>
          </cell>
        </row>
        <row r="677">
          <cell r="A677" t="str">
            <v>120905</v>
          </cell>
          <cell r="B677" t="str">
            <v>INDUSTRIAL ISD</v>
          </cell>
        </row>
        <row r="678">
          <cell r="A678" t="str">
            <v>121902</v>
          </cell>
          <cell r="B678" t="str">
            <v>BROOKELAND ISD</v>
          </cell>
        </row>
        <row r="679">
          <cell r="A679" t="str">
            <v>121903</v>
          </cell>
          <cell r="B679" t="str">
            <v>BUNA ISD</v>
          </cell>
        </row>
        <row r="680">
          <cell r="A680" t="str">
            <v>121904</v>
          </cell>
          <cell r="B680" t="str">
            <v>JASPER ISD</v>
          </cell>
        </row>
        <row r="681">
          <cell r="A681" t="str">
            <v>121905</v>
          </cell>
          <cell r="B681" t="str">
            <v>KIRBYVILLE CISD</v>
          </cell>
        </row>
        <row r="682">
          <cell r="A682" t="str">
            <v>121906</v>
          </cell>
          <cell r="B682" t="str">
            <v>EVADALE ISD</v>
          </cell>
        </row>
        <row r="683">
          <cell r="A683" t="str">
            <v>122901</v>
          </cell>
          <cell r="B683" t="str">
            <v>FT DAVIS ISD</v>
          </cell>
        </row>
        <row r="684">
          <cell r="A684" t="str">
            <v>122902</v>
          </cell>
          <cell r="B684" t="str">
            <v>VALENTINE ISD</v>
          </cell>
        </row>
        <row r="685">
          <cell r="A685" t="str">
            <v>123503</v>
          </cell>
          <cell r="B685" t="str">
            <v>TEXAS ACADEMY OF LEADERSHIP IN THE HUMANITIES</v>
          </cell>
        </row>
        <row r="686">
          <cell r="A686" t="str">
            <v>123801</v>
          </cell>
          <cell r="B686" t="str">
            <v>ACADEMY OF BEAUMONT</v>
          </cell>
        </row>
        <row r="687">
          <cell r="A687" t="str">
            <v>123803</v>
          </cell>
          <cell r="B687" t="str">
            <v>TEKOA ACADEMY OF ACCELERATED STUDIES</v>
          </cell>
        </row>
        <row r="688">
          <cell r="A688" t="str">
            <v>123804</v>
          </cell>
          <cell r="B688" t="str">
            <v>RICHARD MILBURN ACADEMY (BEAUMONT)</v>
          </cell>
        </row>
        <row r="689">
          <cell r="A689" t="str">
            <v>123805</v>
          </cell>
          <cell r="B689" t="str">
            <v>EHRHART SCHOOL</v>
          </cell>
        </row>
        <row r="690">
          <cell r="A690" t="str">
            <v>123806</v>
          </cell>
          <cell r="B690" t="str">
            <v>HARMONY SCIENCE ACAD (BEAUMONT)</v>
          </cell>
        </row>
        <row r="691">
          <cell r="A691" t="str">
            <v>123807</v>
          </cell>
          <cell r="B691" t="str">
            <v>BOB HOPE SCHOOL</v>
          </cell>
        </row>
        <row r="692">
          <cell r="A692" t="str">
            <v>123905</v>
          </cell>
          <cell r="B692" t="str">
            <v>NEDERLAND ISD</v>
          </cell>
        </row>
        <row r="693">
          <cell r="A693" t="str">
            <v>123907</v>
          </cell>
          <cell r="B693" t="str">
            <v>PORT ARTHUR ISD</v>
          </cell>
        </row>
        <row r="694">
          <cell r="A694" t="str">
            <v>123908</v>
          </cell>
          <cell r="B694" t="str">
            <v>PORT NECHES-GROVES ISD</v>
          </cell>
        </row>
        <row r="695">
          <cell r="A695" t="str">
            <v>123910</v>
          </cell>
          <cell r="B695" t="str">
            <v>BEAUMONT ISD</v>
          </cell>
        </row>
        <row r="696">
          <cell r="A696" t="str">
            <v>123913</v>
          </cell>
          <cell r="B696" t="str">
            <v>SABINE PASS ISD</v>
          </cell>
        </row>
        <row r="697">
          <cell r="A697" t="str">
            <v>123914</v>
          </cell>
          <cell r="B697" t="str">
            <v>HAMSHIRE-FANNETT ISD</v>
          </cell>
        </row>
        <row r="698">
          <cell r="A698" t="str">
            <v>123915</v>
          </cell>
          <cell r="B698" t="str">
            <v>AL PRICE STATE JUVENILE CORRECTIONAL FACILITY</v>
          </cell>
        </row>
        <row r="699">
          <cell r="A699" t="str">
            <v>124901</v>
          </cell>
          <cell r="B699" t="str">
            <v>JIM HOGG COUNTY ISD</v>
          </cell>
        </row>
        <row r="700">
          <cell r="A700" t="str">
            <v>125901</v>
          </cell>
          <cell r="B700" t="str">
            <v>ALICE ISD</v>
          </cell>
        </row>
        <row r="701">
          <cell r="A701" t="str">
            <v>125902</v>
          </cell>
          <cell r="B701" t="str">
            <v>BEN BOLT-PALITO BLANCO ISD</v>
          </cell>
        </row>
        <row r="702">
          <cell r="A702" t="str">
            <v>125903</v>
          </cell>
          <cell r="B702" t="str">
            <v>ORANGE GROVE ISD</v>
          </cell>
        </row>
        <row r="703">
          <cell r="A703" t="str">
            <v>125905</v>
          </cell>
          <cell r="B703" t="str">
            <v>PREMONT ISD</v>
          </cell>
        </row>
        <row r="704">
          <cell r="A704" t="str">
            <v>125906</v>
          </cell>
          <cell r="B704" t="str">
            <v>LA GLORIA ISD</v>
          </cell>
        </row>
        <row r="705">
          <cell r="A705" t="str">
            <v>126901</v>
          </cell>
          <cell r="B705" t="str">
            <v>ALVARADO ISD</v>
          </cell>
        </row>
        <row r="706">
          <cell r="A706" t="str">
            <v>126902</v>
          </cell>
          <cell r="B706" t="str">
            <v>BURLESON ISD</v>
          </cell>
        </row>
        <row r="707">
          <cell r="A707" t="str">
            <v>126903</v>
          </cell>
          <cell r="B707" t="str">
            <v>CLEBURNE ISD</v>
          </cell>
        </row>
        <row r="708">
          <cell r="A708" t="str">
            <v>126904</v>
          </cell>
          <cell r="B708" t="str">
            <v>GRANDVIEW ISD</v>
          </cell>
        </row>
        <row r="709">
          <cell r="A709" t="str">
            <v>126905</v>
          </cell>
          <cell r="B709" t="str">
            <v>JOSHUA ISD</v>
          </cell>
        </row>
        <row r="710">
          <cell r="A710" t="str">
            <v>126906</v>
          </cell>
          <cell r="B710" t="str">
            <v>KEENE ISD</v>
          </cell>
        </row>
        <row r="711">
          <cell r="A711" t="str">
            <v>126907</v>
          </cell>
          <cell r="B711" t="str">
            <v>RIO VISTA ISD</v>
          </cell>
        </row>
        <row r="712">
          <cell r="A712" t="str">
            <v>126908</v>
          </cell>
          <cell r="B712" t="str">
            <v>VENUS ISD</v>
          </cell>
        </row>
        <row r="713">
          <cell r="A713" t="str">
            <v>126911</v>
          </cell>
          <cell r="B713" t="str">
            <v>GODLEY ISD</v>
          </cell>
        </row>
        <row r="714">
          <cell r="A714" t="str">
            <v>127901</v>
          </cell>
          <cell r="B714" t="str">
            <v>ANSON ISD</v>
          </cell>
        </row>
        <row r="715">
          <cell r="A715" t="str">
            <v>127903</v>
          </cell>
          <cell r="B715" t="str">
            <v>HAMLIN ISD</v>
          </cell>
        </row>
        <row r="716">
          <cell r="A716" t="str">
            <v>127904</v>
          </cell>
          <cell r="B716" t="str">
            <v>HAWLEY ISD</v>
          </cell>
        </row>
        <row r="717">
          <cell r="A717" t="str">
            <v>127905</v>
          </cell>
          <cell r="B717" t="str">
            <v>LUEDERS-AVOCA ISD</v>
          </cell>
        </row>
        <row r="718">
          <cell r="A718" t="str">
            <v>127906</v>
          </cell>
          <cell r="B718" t="str">
            <v>STAMFORD ISD</v>
          </cell>
        </row>
        <row r="719">
          <cell r="A719" t="str">
            <v>128901</v>
          </cell>
          <cell r="B719" t="str">
            <v>KARNES CITY ISD</v>
          </cell>
        </row>
        <row r="720">
          <cell r="A720" t="str">
            <v>128902</v>
          </cell>
          <cell r="B720" t="str">
            <v>KENEDY ISD</v>
          </cell>
        </row>
        <row r="721">
          <cell r="A721" t="str">
            <v>128903</v>
          </cell>
          <cell r="B721" t="str">
            <v>RUNGE ISD</v>
          </cell>
        </row>
        <row r="722">
          <cell r="A722" t="str">
            <v>128904</v>
          </cell>
          <cell r="B722" t="str">
            <v>FALLS CITY ISD</v>
          </cell>
        </row>
        <row r="723">
          <cell r="A723" t="str">
            <v>129901</v>
          </cell>
          <cell r="B723" t="str">
            <v>CRANDALL ISD</v>
          </cell>
        </row>
        <row r="724">
          <cell r="A724" t="str">
            <v>129902</v>
          </cell>
          <cell r="B724" t="str">
            <v>FORNEY ISD</v>
          </cell>
        </row>
        <row r="725">
          <cell r="A725" t="str">
            <v>129903</v>
          </cell>
          <cell r="B725" t="str">
            <v>KAUFMAN ISD</v>
          </cell>
        </row>
        <row r="726">
          <cell r="A726" t="str">
            <v>129904</v>
          </cell>
          <cell r="B726" t="str">
            <v>KEMP ISD</v>
          </cell>
        </row>
        <row r="727">
          <cell r="A727" t="str">
            <v>129905</v>
          </cell>
          <cell r="B727" t="str">
            <v>MABANK ISD</v>
          </cell>
        </row>
        <row r="728">
          <cell r="A728" t="str">
            <v>129906</v>
          </cell>
          <cell r="B728" t="str">
            <v>TERRELL ISD</v>
          </cell>
        </row>
        <row r="729">
          <cell r="A729" t="str">
            <v>129910</v>
          </cell>
          <cell r="B729" t="str">
            <v>SCURRY-ROSSER ISD</v>
          </cell>
        </row>
        <row r="730">
          <cell r="A730" t="str">
            <v>130801</v>
          </cell>
          <cell r="B730" t="str">
            <v>MEADOWLAND CHARTER SCHOOL</v>
          </cell>
        </row>
        <row r="731">
          <cell r="A731" t="str">
            <v>130901</v>
          </cell>
          <cell r="B731" t="str">
            <v>BOERNE ISD</v>
          </cell>
        </row>
        <row r="732">
          <cell r="A732" t="str">
            <v>130902</v>
          </cell>
          <cell r="B732" t="str">
            <v>COMFORT ISD</v>
          </cell>
        </row>
        <row r="733">
          <cell r="A733" t="str">
            <v>131001</v>
          </cell>
          <cell r="B733" t="str">
            <v>KENEDY COUNTY WIDE CSD</v>
          </cell>
        </row>
        <row r="734">
          <cell r="A734" t="str">
            <v>132902</v>
          </cell>
          <cell r="B734" t="str">
            <v>JAYTON-GIRARD ISD</v>
          </cell>
        </row>
        <row r="735">
          <cell r="A735" t="str">
            <v>133901</v>
          </cell>
          <cell r="B735" t="str">
            <v>CENTER POINT ISD</v>
          </cell>
        </row>
        <row r="736">
          <cell r="A736" t="str">
            <v>133902</v>
          </cell>
          <cell r="B736" t="str">
            <v>HUNT ISD</v>
          </cell>
        </row>
        <row r="737">
          <cell r="A737" t="str">
            <v>133903</v>
          </cell>
          <cell r="B737" t="str">
            <v>KERRVILLE ISD</v>
          </cell>
        </row>
        <row r="738">
          <cell r="A738" t="str">
            <v>133904</v>
          </cell>
          <cell r="B738" t="str">
            <v>INGRAM ISD</v>
          </cell>
        </row>
        <row r="739">
          <cell r="A739" t="str">
            <v>133905</v>
          </cell>
          <cell r="B739" t="str">
            <v>DIVIDE ISD</v>
          </cell>
        </row>
        <row r="740">
          <cell r="A740" t="str">
            <v>134901</v>
          </cell>
          <cell r="B740" t="str">
            <v>JUNCTION ISD</v>
          </cell>
        </row>
        <row r="741">
          <cell r="A741" t="str">
            <v>135001</v>
          </cell>
          <cell r="B741" t="str">
            <v>GUTHRIE CSD</v>
          </cell>
        </row>
        <row r="742">
          <cell r="A742" t="str">
            <v>136901</v>
          </cell>
          <cell r="B742" t="str">
            <v>BRACKETT ISD</v>
          </cell>
        </row>
        <row r="743">
          <cell r="A743" t="str">
            <v>137901</v>
          </cell>
          <cell r="B743" t="str">
            <v>KINGSVILLE ISD</v>
          </cell>
        </row>
        <row r="744">
          <cell r="A744" t="str">
            <v>137902</v>
          </cell>
          <cell r="B744" t="str">
            <v>RICARDO ISD</v>
          </cell>
        </row>
        <row r="745">
          <cell r="A745" t="str">
            <v>137903</v>
          </cell>
          <cell r="B745" t="str">
            <v>RIVIERA ISD</v>
          </cell>
        </row>
        <row r="746">
          <cell r="A746" t="str">
            <v>137904</v>
          </cell>
          <cell r="B746" t="str">
            <v>SANTA GERTRUDIS ISD</v>
          </cell>
        </row>
        <row r="747">
          <cell r="A747" t="str">
            <v>138902</v>
          </cell>
          <cell r="B747" t="str">
            <v>KNOX CITY-O'BRIEN CISD</v>
          </cell>
        </row>
        <row r="748">
          <cell r="A748" t="str">
            <v>138903</v>
          </cell>
          <cell r="B748" t="str">
            <v>MUNDAY CISD</v>
          </cell>
        </row>
        <row r="749">
          <cell r="A749" t="str">
            <v>138904</v>
          </cell>
          <cell r="B749" t="str">
            <v>BENJAMIN ISD</v>
          </cell>
        </row>
        <row r="750">
          <cell r="A750" t="str">
            <v>139905</v>
          </cell>
          <cell r="B750" t="str">
            <v>CHISUM ISD</v>
          </cell>
        </row>
        <row r="751">
          <cell r="A751" t="str">
            <v>139908</v>
          </cell>
          <cell r="B751" t="str">
            <v>ROXTON ISD</v>
          </cell>
        </row>
        <row r="752">
          <cell r="A752" t="str">
            <v>139909</v>
          </cell>
          <cell r="B752" t="str">
            <v>PARIS ISD</v>
          </cell>
        </row>
        <row r="753">
          <cell r="A753" t="str">
            <v>139911</v>
          </cell>
          <cell r="B753" t="str">
            <v>NORTH LAMAR ISD</v>
          </cell>
        </row>
        <row r="754">
          <cell r="A754" t="str">
            <v>139912</v>
          </cell>
          <cell r="B754" t="str">
            <v>PRAIRILAND ISD</v>
          </cell>
        </row>
        <row r="755">
          <cell r="A755" t="str">
            <v>140901</v>
          </cell>
          <cell r="B755" t="str">
            <v>AMHERST ISD</v>
          </cell>
        </row>
        <row r="756">
          <cell r="A756" t="str">
            <v>140904</v>
          </cell>
          <cell r="B756" t="str">
            <v>LITTLEFIELD ISD</v>
          </cell>
        </row>
        <row r="757">
          <cell r="A757" t="str">
            <v>140905</v>
          </cell>
          <cell r="B757" t="str">
            <v>OLTON ISD</v>
          </cell>
        </row>
        <row r="758">
          <cell r="A758" t="str">
            <v>140907</v>
          </cell>
          <cell r="B758" t="str">
            <v>SPRINGLAKE-EARTH ISD</v>
          </cell>
        </row>
        <row r="759">
          <cell r="A759" t="str">
            <v>140908</v>
          </cell>
          <cell r="B759" t="str">
            <v>SUDAN ISD</v>
          </cell>
        </row>
        <row r="760">
          <cell r="A760" t="str">
            <v>141901</v>
          </cell>
          <cell r="B760" t="str">
            <v>LAMPASAS ISD</v>
          </cell>
        </row>
        <row r="761">
          <cell r="A761" t="str">
            <v>141902</v>
          </cell>
          <cell r="B761" t="str">
            <v>LOMETA ISD</v>
          </cell>
        </row>
        <row r="762">
          <cell r="A762" t="str">
            <v>142901</v>
          </cell>
          <cell r="B762" t="str">
            <v>COTULLA ISD</v>
          </cell>
        </row>
        <row r="763">
          <cell r="A763" t="str">
            <v>143901</v>
          </cell>
          <cell r="B763" t="str">
            <v>HALLETTSVILLE ISD</v>
          </cell>
        </row>
        <row r="764">
          <cell r="A764" t="str">
            <v>143902</v>
          </cell>
          <cell r="B764" t="str">
            <v>MOULTON ISD</v>
          </cell>
        </row>
        <row r="765">
          <cell r="A765" t="str">
            <v>143903</v>
          </cell>
          <cell r="B765" t="str">
            <v>SHINER ISD</v>
          </cell>
        </row>
        <row r="766">
          <cell r="A766" t="str">
            <v>143904</v>
          </cell>
          <cell r="B766" t="str">
            <v>VYSEHRAD ISD</v>
          </cell>
        </row>
        <row r="767">
          <cell r="A767" t="str">
            <v>143905</v>
          </cell>
          <cell r="B767" t="str">
            <v>SWEET HOME ISD</v>
          </cell>
        </row>
        <row r="768">
          <cell r="A768" t="str">
            <v>143906</v>
          </cell>
          <cell r="B768" t="str">
            <v>EZZELL ISD</v>
          </cell>
        </row>
        <row r="769">
          <cell r="A769" t="str">
            <v>144901</v>
          </cell>
          <cell r="B769" t="str">
            <v>GIDDINGS ISD</v>
          </cell>
        </row>
        <row r="770">
          <cell r="A770" t="str">
            <v>144902</v>
          </cell>
          <cell r="B770" t="str">
            <v>LEXINGTON ISD</v>
          </cell>
        </row>
        <row r="771">
          <cell r="A771" t="str">
            <v>144903</v>
          </cell>
          <cell r="B771" t="str">
            <v>DIME BOX ISD</v>
          </cell>
        </row>
        <row r="772">
          <cell r="A772" t="str">
            <v>144905</v>
          </cell>
          <cell r="B772" t="str">
            <v>GIDDINGS STATE SCHOOL</v>
          </cell>
        </row>
        <row r="773">
          <cell r="A773" t="str">
            <v>145901</v>
          </cell>
          <cell r="B773" t="str">
            <v>BUFFALO ISD</v>
          </cell>
        </row>
        <row r="774">
          <cell r="A774" t="str">
            <v>145902</v>
          </cell>
          <cell r="B774" t="str">
            <v>CENTERVILLE ISD</v>
          </cell>
        </row>
        <row r="775">
          <cell r="A775" t="str">
            <v>145906</v>
          </cell>
          <cell r="B775" t="str">
            <v>NORMANGEE ISD</v>
          </cell>
        </row>
        <row r="776">
          <cell r="A776" t="str">
            <v>145907</v>
          </cell>
          <cell r="B776" t="str">
            <v>OAKWOOD ISD</v>
          </cell>
        </row>
        <row r="777">
          <cell r="A777" t="str">
            <v>145911</v>
          </cell>
          <cell r="B777" t="str">
            <v>LEON ISD</v>
          </cell>
        </row>
        <row r="778">
          <cell r="A778" t="str">
            <v>146901</v>
          </cell>
          <cell r="B778" t="str">
            <v>CLEVELAND ISD</v>
          </cell>
        </row>
        <row r="779">
          <cell r="A779" t="str">
            <v>146902</v>
          </cell>
          <cell r="B779" t="str">
            <v>DAYTON ISD</v>
          </cell>
        </row>
        <row r="780">
          <cell r="A780" t="str">
            <v>146903</v>
          </cell>
          <cell r="B780" t="str">
            <v>DEVERS ISD</v>
          </cell>
        </row>
        <row r="781">
          <cell r="A781" t="str">
            <v>146904</v>
          </cell>
          <cell r="B781" t="str">
            <v>HARDIN ISD</v>
          </cell>
        </row>
        <row r="782">
          <cell r="A782" t="str">
            <v>146905</v>
          </cell>
          <cell r="B782" t="str">
            <v>HULL-DAISETTA ISD</v>
          </cell>
        </row>
        <row r="783">
          <cell r="A783" t="str">
            <v>146906</v>
          </cell>
          <cell r="B783" t="str">
            <v>LIBERTY ISD</v>
          </cell>
        </row>
        <row r="784">
          <cell r="A784" t="str">
            <v>146907</v>
          </cell>
          <cell r="B784" t="str">
            <v>TARKINGTON ISD</v>
          </cell>
        </row>
        <row r="785">
          <cell r="A785" t="str">
            <v>147901</v>
          </cell>
          <cell r="B785" t="str">
            <v>COOLIDGE ISD</v>
          </cell>
        </row>
        <row r="786">
          <cell r="A786" t="str">
            <v>147902</v>
          </cell>
          <cell r="B786" t="str">
            <v>GROESBECK ISD</v>
          </cell>
        </row>
        <row r="787">
          <cell r="A787" t="str">
            <v>147903</v>
          </cell>
          <cell r="B787" t="str">
            <v>MEXIA ISD</v>
          </cell>
        </row>
        <row r="788">
          <cell r="A788" t="str">
            <v>148901</v>
          </cell>
          <cell r="B788" t="str">
            <v>BOOKER ISD</v>
          </cell>
        </row>
        <row r="789">
          <cell r="A789" t="str">
            <v>148902</v>
          </cell>
          <cell r="B789" t="str">
            <v>FOLLETT ISD</v>
          </cell>
        </row>
        <row r="790">
          <cell r="A790" t="str">
            <v>148903</v>
          </cell>
          <cell r="B790" t="str">
            <v>HIGGINS ISD</v>
          </cell>
        </row>
        <row r="791">
          <cell r="A791" t="str">
            <v>148905</v>
          </cell>
          <cell r="B791" t="str">
            <v>DARROUZETT ISD</v>
          </cell>
        </row>
        <row r="792">
          <cell r="A792" t="str">
            <v>149901</v>
          </cell>
          <cell r="B792" t="str">
            <v>GEORGE WEST ISD</v>
          </cell>
        </row>
        <row r="793">
          <cell r="A793" t="str">
            <v>149902</v>
          </cell>
          <cell r="B793" t="str">
            <v>THREE RIVERS ISD</v>
          </cell>
        </row>
        <row r="794">
          <cell r="A794" t="str">
            <v>150901</v>
          </cell>
          <cell r="B794" t="str">
            <v>LLANO ISD</v>
          </cell>
        </row>
        <row r="795">
          <cell r="A795" t="str">
            <v>152504</v>
          </cell>
          <cell r="B795" t="str">
            <v>TEXAS TECH UNIVERSITY HIGH SCHOOL</v>
          </cell>
        </row>
        <row r="796">
          <cell r="A796" t="str">
            <v>152802</v>
          </cell>
          <cell r="B796" t="str">
            <v>RISE ACADEMY</v>
          </cell>
        </row>
        <row r="797">
          <cell r="A797" t="str">
            <v>152803</v>
          </cell>
          <cell r="B797" t="str">
            <v>SOUTH PLAINS</v>
          </cell>
        </row>
        <row r="798">
          <cell r="A798" t="str">
            <v>152805</v>
          </cell>
          <cell r="B798" t="str">
            <v>HARMONY SCIENCE ACAD (LUBBOCK)</v>
          </cell>
        </row>
        <row r="799">
          <cell r="A799" t="str">
            <v>152901</v>
          </cell>
          <cell r="B799" t="str">
            <v>LUBBOCK ISD</v>
          </cell>
        </row>
        <row r="800">
          <cell r="A800" t="str">
            <v>152902</v>
          </cell>
          <cell r="B800" t="str">
            <v>NEW DEAL ISD</v>
          </cell>
        </row>
        <row r="801">
          <cell r="A801" t="str">
            <v>152903</v>
          </cell>
          <cell r="B801" t="str">
            <v>SLATON ISD</v>
          </cell>
        </row>
        <row r="802">
          <cell r="A802" t="str">
            <v>152906</v>
          </cell>
          <cell r="B802" t="str">
            <v>LUBBOCK-COOPER ISD</v>
          </cell>
        </row>
        <row r="803">
          <cell r="A803" t="str">
            <v>152907</v>
          </cell>
          <cell r="B803" t="str">
            <v>FRENSHIP ISD</v>
          </cell>
        </row>
        <row r="804">
          <cell r="A804" t="str">
            <v>152908</v>
          </cell>
          <cell r="B804" t="str">
            <v>ROOSEVELT ISD</v>
          </cell>
        </row>
        <row r="805">
          <cell r="A805" t="str">
            <v>152909</v>
          </cell>
          <cell r="B805" t="str">
            <v>SHALLOWATER ISD</v>
          </cell>
        </row>
        <row r="806">
          <cell r="A806" t="str">
            <v>152910</v>
          </cell>
          <cell r="B806" t="str">
            <v>IDALOU ISD</v>
          </cell>
        </row>
        <row r="807">
          <cell r="A807" t="str">
            <v>153903</v>
          </cell>
          <cell r="B807" t="str">
            <v>O'DONNELL ISD</v>
          </cell>
        </row>
        <row r="808">
          <cell r="A808" t="str">
            <v>153904</v>
          </cell>
          <cell r="B808" t="str">
            <v>TAHOKA ISD</v>
          </cell>
        </row>
        <row r="809">
          <cell r="A809" t="str">
            <v>153905</v>
          </cell>
          <cell r="B809" t="str">
            <v>NEW HOME ISD</v>
          </cell>
        </row>
        <row r="810">
          <cell r="A810" t="str">
            <v>153907</v>
          </cell>
          <cell r="B810" t="str">
            <v>WILSON ISD</v>
          </cell>
        </row>
        <row r="811">
          <cell r="A811" t="str">
            <v>154901</v>
          </cell>
          <cell r="B811" t="str">
            <v>MADISONVILLE CISD</v>
          </cell>
        </row>
        <row r="812">
          <cell r="A812" t="str">
            <v>154903</v>
          </cell>
          <cell r="B812" t="str">
            <v>NORTH ZULCH ISD</v>
          </cell>
        </row>
        <row r="813">
          <cell r="A813" t="str">
            <v>155901</v>
          </cell>
          <cell r="B813" t="str">
            <v>JEFFERSON ISD</v>
          </cell>
        </row>
        <row r="814">
          <cell r="A814" t="str">
            <v>156902</v>
          </cell>
          <cell r="B814" t="str">
            <v>STANTON ISD</v>
          </cell>
        </row>
        <row r="815">
          <cell r="A815" t="str">
            <v>156905</v>
          </cell>
          <cell r="B815" t="str">
            <v>GRADY ISD</v>
          </cell>
        </row>
        <row r="816">
          <cell r="A816" t="str">
            <v>157901</v>
          </cell>
          <cell r="B816" t="str">
            <v>MASON ISD</v>
          </cell>
        </row>
        <row r="817">
          <cell r="A817" t="str">
            <v>158901</v>
          </cell>
          <cell r="B817" t="str">
            <v>BAY CITY ISD</v>
          </cell>
        </row>
        <row r="818">
          <cell r="A818" t="str">
            <v>158902</v>
          </cell>
          <cell r="B818" t="str">
            <v>TIDEHAVEN ISD</v>
          </cell>
        </row>
        <row r="819">
          <cell r="A819" t="str">
            <v>158904</v>
          </cell>
          <cell r="B819" t="str">
            <v>MATAGORDA ISD</v>
          </cell>
        </row>
        <row r="820">
          <cell r="A820" t="str">
            <v>158905</v>
          </cell>
          <cell r="B820" t="str">
            <v>PALACIOS ISD</v>
          </cell>
        </row>
        <row r="821">
          <cell r="A821" t="str">
            <v>158906</v>
          </cell>
          <cell r="B821" t="str">
            <v>VAN VLECK ISD</v>
          </cell>
        </row>
        <row r="822">
          <cell r="A822" t="str">
            <v>159901</v>
          </cell>
          <cell r="B822" t="str">
            <v>EAGLE PASS ISD</v>
          </cell>
        </row>
        <row r="823">
          <cell r="A823" t="str">
            <v>160901</v>
          </cell>
          <cell r="B823" t="str">
            <v>BRADY ISD</v>
          </cell>
        </row>
        <row r="824">
          <cell r="A824" t="str">
            <v>160904</v>
          </cell>
          <cell r="B824" t="str">
            <v>ROCHELLE ISD</v>
          </cell>
        </row>
        <row r="825">
          <cell r="A825" t="str">
            <v>160905</v>
          </cell>
          <cell r="B825" t="str">
            <v>LOHN ISD</v>
          </cell>
        </row>
        <row r="826">
          <cell r="A826" t="str">
            <v>161801</v>
          </cell>
          <cell r="B826" t="str">
            <v>WACO CHARTER SCHOOL</v>
          </cell>
        </row>
        <row r="827">
          <cell r="A827" t="str">
            <v>161802</v>
          </cell>
          <cell r="B827" t="str">
            <v>RAPOPORT ACADEMY PUBLIC SCHOOL</v>
          </cell>
        </row>
        <row r="828">
          <cell r="A828" t="str">
            <v>161807</v>
          </cell>
          <cell r="B828" t="str">
            <v>HARMONY SCIENCE ACAD (WACO)</v>
          </cell>
        </row>
        <row r="829">
          <cell r="A829" t="str">
            <v>161901</v>
          </cell>
          <cell r="B829" t="str">
            <v>CRAWFORD ISD</v>
          </cell>
        </row>
        <row r="830">
          <cell r="A830" t="str">
            <v>161903</v>
          </cell>
          <cell r="B830" t="str">
            <v>MIDWAY ISD</v>
          </cell>
        </row>
        <row r="831">
          <cell r="A831" t="str">
            <v>161906</v>
          </cell>
          <cell r="B831" t="str">
            <v>LA VEGA ISD</v>
          </cell>
        </row>
        <row r="832">
          <cell r="A832" t="str">
            <v>161907</v>
          </cell>
          <cell r="B832" t="str">
            <v>LORENA ISD</v>
          </cell>
        </row>
        <row r="833">
          <cell r="A833" t="str">
            <v>161908</v>
          </cell>
          <cell r="B833" t="str">
            <v>MART ISD</v>
          </cell>
        </row>
        <row r="834">
          <cell r="A834" t="str">
            <v>161909</v>
          </cell>
          <cell r="B834" t="str">
            <v>MCGREGOR ISD</v>
          </cell>
        </row>
        <row r="835">
          <cell r="A835" t="str">
            <v>161910</v>
          </cell>
          <cell r="B835" t="str">
            <v>MOODY ISD</v>
          </cell>
        </row>
        <row r="836">
          <cell r="A836" t="str">
            <v>161912</v>
          </cell>
          <cell r="B836" t="str">
            <v>RIESEL ISD</v>
          </cell>
        </row>
        <row r="837">
          <cell r="A837" t="str">
            <v>161914</v>
          </cell>
          <cell r="B837" t="str">
            <v>WACO ISD</v>
          </cell>
        </row>
        <row r="838">
          <cell r="A838" t="str">
            <v>161916</v>
          </cell>
          <cell r="B838" t="str">
            <v>WEST ISD</v>
          </cell>
        </row>
        <row r="839">
          <cell r="A839" t="str">
            <v>161918</v>
          </cell>
          <cell r="B839" t="str">
            <v>AXTELL ISD</v>
          </cell>
        </row>
        <row r="840">
          <cell r="A840" t="str">
            <v>161919</v>
          </cell>
          <cell r="B840" t="str">
            <v>BRUCEVILLE-EDDY ISD</v>
          </cell>
        </row>
        <row r="841">
          <cell r="A841" t="str">
            <v>161920</v>
          </cell>
          <cell r="B841" t="str">
            <v>CHINA SPRING ISD</v>
          </cell>
        </row>
        <row r="842">
          <cell r="A842" t="str">
            <v>161921</v>
          </cell>
          <cell r="B842" t="str">
            <v>CONNALLY ISD</v>
          </cell>
        </row>
        <row r="843">
          <cell r="A843" t="str">
            <v>161922</v>
          </cell>
          <cell r="B843" t="str">
            <v>ROBINSON ISD</v>
          </cell>
        </row>
        <row r="844">
          <cell r="A844" t="str">
            <v>161923</v>
          </cell>
          <cell r="B844" t="str">
            <v>BOSQUEVILLE ISD</v>
          </cell>
        </row>
        <row r="845">
          <cell r="A845" t="str">
            <v>161924</v>
          </cell>
          <cell r="B845" t="str">
            <v>HALLSBURG ISD</v>
          </cell>
        </row>
        <row r="846">
          <cell r="A846" t="str">
            <v>161925</v>
          </cell>
          <cell r="B846" t="str">
            <v>GHOLSON ISD</v>
          </cell>
        </row>
        <row r="847">
          <cell r="A847" t="str">
            <v>161926</v>
          </cell>
          <cell r="B847" t="str">
            <v>MCLENNAN CO ST JUVENILE CORRECTION FACILITY  I</v>
          </cell>
        </row>
        <row r="848">
          <cell r="A848" t="str">
            <v>161927</v>
          </cell>
          <cell r="B848" t="str">
            <v>MCLENNAN CO ST JUVENILE CORRECTION FACILITY II</v>
          </cell>
        </row>
        <row r="849">
          <cell r="A849" t="str">
            <v>162904</v>
          </cell>
          <cell r="B849" t="str">
            <v>MCMULLEN COUNTY ISD</v>
          </cell>
        </row>
        <row r="850">
          <cell r="A850" t="str">
            <v>163901</v>
          </cell>
          <cell r="B850" t="str">
            <v>DEVINE ISD</v>
          </cell>
        </row>
        <row r="851">
          <cell r="A851" t="str">
            <v>163902</v>
          </cell>
          <cell r="B851" t="str">
            <v>D'HANIS ISD</v>
          </cell>
        </row>
        <row r="852">
          <cell r="A852" t="str">
            <v>163903</v>
          </cell>
          <cell r="B852" t="str">
            <v>NATALIA ISD</v>
          </cell>
        </row>
        <row r="853">
          <cell r="A853" t="str">
            <v>163904</v>
          </cell>
          <cell r="B853" t="str">
            <v>HONDO ISD</v>
          </cell>
        </row>
        <row r="854">
          <cell r="A854" t="str">
            <v>163908</v>
          </cell>
          <cell r="B854" t="str">
            <v>MEDINA VALLEY ISD</v>
          </cell>
        </row>
        <row r="855">
          <cell r="A855" t="str">
            <v>164901</v>
          </cell>
          <cell r="B855" t="str">
            <v>MENARD ISD</v>
          </cell>
        </row>
        <row r="856">
          <cell r="A856" t="str">
            <v>165802</v>
          </cell>
          <cell r="B856" t="str">
            <v>MIDLAND ACADEMY CHARTER SCHOOL</v>
          </cell>
        </row>
        <row r="857">
          <cell r="A857" t="str">
            <v>165901</v>
          </cell>
          <cell r="B857" t="str">
            <v>MIDLAND ISD</v>
          </cell>
        </row>
        <row r="858">
          <cell r="A858" t="str">
            <v>165902</v>
          </cell>
          <cell r="B858" t="str">
            <v>GREENWOOD ISD</v>
          </cell>
        </row>
        <row r="859">
          <cell r="A859" t="str">
            <v>166901</v>
          </cell>
          <cell r="B859" t="str">
            <v>CAMERON ISD</v>
          </cell>
        </row>
        <row r="860">
          <cell r="A860" t="str">
            <v>166902</v>
          </cell>
          <cell r="B860" t="str">
            <v>GAUSE ISD</v>
          </cell>
        </row>
        <row r="861">
          <cell r="A861" t="str">
            <v>166903</v>
          </cell>
          <cell r="B861" t="str">
            <v>MILANO ISD</v>
          </cell>
        </row>
        <row r="862">
          <cell r="A862" t="str">
            <v>166904</v>
          </cell>
          <cell r="B862" t="str">
            <v>ROCKDALE ISD</v>
          </cell>
        </row>
        <row r="863">
          <cell r="A863" t="str">
            <v>166905</v>
          </cell>
          <cell r="B863" t="str">
            <v>THORNDALE ISD</v>
          </cell>
        </row>
        <row r="864">
          <cell r="A864" t="str">
            <v>166907</v>
          </cell>
          <cell r="B864" t="str">
            <v>BUCKHOLTS ISD</v>
          </cell>
        </row>
        <row r="865">
          <cell r="A865" t="str">
            <v>167901</v>
          </cell>
          <cell r="B865" t="str">
            <v>GOLDTHWAITE ISD</v>
          </cell>
        </row>
        <row r="866">
          <cell r="A866" t="str">
            <v>167902</v>
          </cell>
          <cell r="B866" t="str">
            <v>MULLIN ISD</v>
          </cell>
        </row>
        <row r="867">
          <cell r="A867" t="str">
            <v>167903</v>
          </cell>
          <cell r="B867" t="str">
            <v>STAR ISD</v>
          </cell>
        </row>
        <row r="868">
          <cell r="A868" t="str">
            <v>167904</v>
          </cell>
          <cell r="B868" t="str">
            <v>PRIDDY ISD</v>
          </cell>
        </row>
        <row r="869">
          <cell r="A869" t="str">
            <v>168901</v>
          </cell>
          <cell r="B869" t="str">
            <v>COLORADO ISD</v>
          </cell>
        </row>
        <row r="870">
          <cell r="A870" t="str">
            <v>168902</v>
          </cell>
          <cell r="B870" t="str">
            <v>LORAINE ISD</v>
          </cell>
        </row>
        <row r="871">
          <cell r="A871" t="str">
            <v>168903</v>
          </cell>
          <cell r="B871" t="str">
            <v>WESTBROOK ISD</v>
          </cell>
        </row>
        <row r="872">
          <cell r="A872" t="str">
            <v>169901</v>
          </cell>
          <cell r="B872" t="str">
            <v>BOWIE ISD</v>
          </cell>
        </row>
        <row r="873">
          <cell r="A873" t="str">
            <v>169902</v>
          </cell>
          <cell r="B873" t="str">
            <v>NOCONA ISD</v>
          </cell>
        </row>
        <row r="874">
          <cell r="A874" t="str">
            <v>169906</v>
          </cell>
          <cell r="B874" t="str">
            <v>GOLD BURG ISD</v>
          </cell>
        </row>
        <row r="875">
          <cell r="A875" t="str">
            <v>169908</v>
          </cell>
          <cell r="B875" t="str">
            <v>MONTAGUE ISD</v>
          </cell>
        </row>
        <row r="876">
          <cell r="A876" t="str">
            <v>169909</v>
          </cell>
          <cell r="B876" t="str">
            <v>PRAIRIE VALLEY ISD</v>
          </cell>
        </row>
        <row r="877">
          <cell r="A877" t="str">
            <v>169910</v>
          </cell>
          <cell r="B877" t="str">
            <v>FORESTBURG ISD</v>
          </cell>
        </row>
        <row r="878">
          <cell r="A878" t="str">
            <v>169911</v>
          </cell>
          <cell r="B878" t="str">
            <v>SAINT JO ISD</v>
          </cell>
        </row>
        <row r="879">
          <cell r="A879" t="str">
            <v>170801</v>
          </cell>
          <cell r="B879" t="str">
            <v>TEXAS SERENITY ACADEMY</v>
          </cell>
        </row>
        <row r="880">
          <cell r="A880" t="str">
            <v>170902</v>
          </cell>
          <cell r="B880" t="str">
            <v>CONROE ISD</v>
          </cell>
        </row>
        <row r="881">
          <cell r="A881" t="str">
            <v>170903</v>
          </cell>
          <cell r="B881" t="str">
            <v>MONTGOMERY ISD</v>
          </cell>
        </row>
        <row r="882">
          <cell r="A882" t="str">
            <v>170904</v>
          </cell>
          <cell r="B882" t="str">
            <v>WILLIS ISD</v>
          </cell>
        </row>
        <row r="883">
          <cell r="A883" t="str">
            <v>170906</v>
          </cell>
          <cell r="B883" t="str">
            <v>MAGNOLIA ISD</v>
          </cell>
        </row>
        <row r="884">
          <cell r="A884" t="str">
            <v>170907</v>
          </cell>
          <cell r="B884" t="str">
            <v>SPLENDORA ISD</v>
          </cell>
        </row>
        <row r="885">
          <cell r="A885" t="str">
            <v>170908</v>
          </cell>
          <cell r="B885" t="str">
            <v>NEW CANEY ISD</v>
          </cell>
        </row>
        <row r="886">
          <cell r="A886" t="str">
            <v>171901</v>
          </cell>
          <cell r="B886" t="str">
            <v>DUMAS ISD</v>
          </cell>
        </row>
        <row r="887">
          <cell r="A887" t="str">
            <v>171902</v>
          </cell>
          <cell r="B887" t="str">
            <v>SUNRAY ISD</v>
          </cell>
        </row>
        <row r="888">
          <cell r="A888" t="str">
            <v>172902</v>
          </cell>
          <cell r="B888" t="str">
            <v>DAINGERFIELD-LONE STAR ISD</v>
          </cell>
        </row>
        <row r="889">
          <cell r="A889" t="str">
            <v>172905</v>
          </cell>
          <cell r="B889" t="str">
            <v>PEWITT CISD</v>
          </cell>
        </row>
        <row r="890">
          <cell r="A890" t="str">
            <v>173901</v>
          </cell>
          <cell r="B890" t="str">
            <v>MOTLEY COUNTY ISD</v>
          </cell>
        </row>
        <row r="891">
          <cell r="A891" t="str">
            <v>174801</v>
          </cell>
          <cell r="B891" t="str">
            <v>STEPHEN F AUSTIN STATE UNIVERSITY CHARTER SCHOOL</v>
          </cell>
        </row>
        <row r="892">
          <cell r="A892" t="str">
            <v>174901</v>
          </cell>
          <cell r="B892" t="str">
            <v>CHIRENO ISD</v>
          </cell>
        </row>
        <row r="893">
          <cell r="A893" t="str">
            <v>174902</v>
          </cell>
          <cell r="B893" t="str">
            <v>CUSHING ISD</v>
          </cell>
        </row>
        <row r="894">
          <cell r="A894" t="str">
            <v>174903</v>
          </cell>
          <cell r="B894" t="str">
            <v>GARRISON ISD</v>
          </cell>
        </row>
        <row r="895">
          <cell r="A895" t="str">
            <v>174904</v>
          </cell>
          <cell r="B895" t="str">
            <v>NACOGDOCHES ISD</v>
          </cell>
        </row>
        <row r="896">
          <cell r="A896" t="str">
            <v>174906</v>
          </cell>
          <cell r="B896" t="str">
            <v>WODEN ISD</v>
          </cell>
        </row>
        <row r="897">
          <cell r="A897" t="str">
            <v>174908</v>
          </cell>
          <cell r="B897" t="str">
            <v>CENTRAL HEIGHTS ISD</v>
          </cell>
        </row>
        <row r="898">
          <cell r="A898" t="str">
            <v>174909</v>
          </cell>
          <cell r="B898" t="str">
            <v>MARTINSVILLE ISD</v>
          </cell>
        </row>
        <row r="899">
          <cell r="A899" t="str">
            <v>174910</v>
          </cell>
          <cell r="B899" t="str">
            <v>ETOILE ISD</v>
          </cell>
        </row>
        <row r="900">
          <cell r="A900" t="str">
            <v>174911</v>
          </cell>
          <cell r="B900" t="str">
            <v>DOUGLASS ISD</v>
          </cell>
        </row>
        <row r="901">
          <cell r="A901" t="str">
            <v>175902</v>
          </cell>
          <cell r="B901" t="str">
            <v>BLOOMING GROVE ISD</v>
          </cell>
        </row>
        <row r="902">
          <cell r="A902" t="str">
            <v>175903</v>
          </cell>
          <cell r="B902" t="str">
            <v>CORSICANA ISD</v>
          </cell>
        </row>
        <row r="903">
          <cell r="A903" t="str">
            <v>175904</v>
          </cell>
          <cell r="B903" t="str">
            <v>DAWSON ISD</v>
          </cell>
        </row>
        <row r="904">
          <cell r="A904" t="str">
            <v>175905</v>
          </cell>
          <cell r="B904" t="str">
            <v>FROST ISD</v>
          </cell>
        </row>
        <row r="905">
          <cell r="A905" t="str">
            <v>175907</v>
          </cell>
          <cell r="B905" t="str">
            <v>KERENS ISD</v>
          </cell>
        </row>
        <row r="906">
          <cell r="A906" t="str">
            <v>175909</v>
          </cell>
          <cell r="B906" t="str">
            <v>CORSICANA RESIDENTIAL TREATMENT CENTER</v>
          </cell>
        </row>
        <row r="907">
          <cell r="A907" t="str">
            <v>175910</v>
          </cell>
          <cell r="B907" t="str">
            <v>MILDRED ISD</v>
          </cell>
        </row>
        <row r="908">
          <cell r="A908" t="str">
            <v>175911</v>
          </cell>
          <cell r="B908" t="str">
            <v>RICE ISD</v>
          </cell>
        </row>
        <row r="909">
          <cell r="A909" t="str">
            <v>176901</v>
          </cell>
          <cell r="B909" t="str">
            <v>BURKEVILLE ISD</v>
          </cell>
        </row>
        <row r="910">
          <cell r="A910" t="str">
            <v>176902</v>
          </cell>
          <cell r="B910" t="str">
            <v>NEWTON ISD</v>
          </cell>
        </row>
        <row r="911">
          <cell r="A911" t="str">
            <v>176903</v>
          </cell>
          <cell r="B911" t="str">
            <v>DEWEYVILLE ISD</v>
          </cell>
        </row>
        <row r="912">
          <cell r="A912" t="str">
            <v>177901</v>
          </cell>
          <cell r="B912" t="str">
            <v>ROSCOE ISD</v>
          </cell>
        </row>
        <row r="913">
          <cell r="A913" t="str">
            <v>177902</v>
          </cell>
          <cell r="B913" t="str">
            <v>SWEETWATER ISD</v>
          </cell>
        </row>
        <row r="914">
          <cell r="A914" t="str">
            <v>177903</v>
          </cell>
          <cell r="B914" t="str">
            <v>BLACKWELL CISD</v>
          </cell>
        </row>
        <row r="915">
          <cell r="A915" t="str">
            <v>177905</v>
          </cell>
          <cell r="B915" t="str">
            <v>HIGHLAND ISD</v>
          </cell>
        </row>
        <row r="916">
          <cell r="A916" t="str">
            <v>178801</v>
          </cell>
          <cell r="B916" t="str">
            <v>DR M L GARZA-GONZALEZ CHARTER SCHOOL</v>
          </cell>
        </row>
        <row r="917">
          <cell r="A917" t="str">
            <v>178802</v>
          </cell>
          <cell r="B917" t="str">
            <v>SEASHORE LEARNING CTR CHARTER</v>
          </cell>
        </row>
        <row r="918">
          <cell r="A918" t="str">
            <v>178804</v>
          </cell>
          <cell r="B918" t="str">
            <v>RICHARD MILBURN ALTER HIGH SCHOOL (CORPUS CHRISTI)</v>
          </cell>
        </row>
        <row r="919">
          <cell r="A919" t="str">
            <v>178807</v>
          </cell>
          <cell r="B919" t="str">
            <v>CORPUS CHRISTI MONTESSORI SCHOOL</v>
          </cell>
        </row>
        <row r="920">
          <cell r="A920" t="str">
            <v>178808</v>
          </cell>
          <cell r="B920" t="str">
            <v>SEASHORE MIDDLE ACAD</v>
          </cell>
        </row>
        <row r="921">
          <cell r="A921" t="str">
            <v>178809</v>
          </cell>
          <cell r="B921" t="str">
            <v>SCHOOL OF SCIENCE AND TECHNOLOGY CORPUS CHRISTI</v>
          </cell>
        </row>
        <row r="922">
          <cell r="A922" t="str">
            <v>178901</v>
          </cell>
          <cell r="B922" t="str">
            <v>AGUA DULCE ISD</v>
          </cell>
        </row>
        <row r="923">
          <cell r="A923" t="str">
            <v>178902</v>
          </cell>
          <cell r="B923" t="str">
            <v>BISHOP CISD</v>
          </cell>
        </row>
        <row r="924">
          <cell r="A924" t="str">
            <v>178903</v>
          </cell>
          <cell r="B924" t="str">
            <v>CALALLEN ISD</v>
          </cell>
        </row>
        <row r="925">
          <cell r="A925" t="str">
            <v>178904</v>
          </cell>
          <cell r="B925" t="str">
            <v>CORPUS CHRISTI ISD</v>
          </cell>
        </row>
        <row r="926">
          <cell r="A926" t="str">
            <v>178905</v>
          </cell>
          <cell r="B926" t="str">
            <v>DRISCOLL ISD</v>
          </cell>
        </row>
        <row r="927">
          <cell r="A927" t="str">
            <v>178906</v>
          </cell>
          <cell r="B927" t="str">
            <v>LONDON ISD</v>
          </cell>
        </row>
        <row r="928">
          <cell r="A928" t="str">
            <v>178908</v>
          </cell>
          <cell r="B928" t="str">
            <v>PORT ARANSAS ISD</v>
          </cell>
        </row>
        <row r="929">
          <cell r="A929" t="str">
            <v>178909</v>
          </cell>
          <cell r="B929" t="str">
            <v>ROBSTOWN ISD</v>
          </cell>
        </row>
        <row r="930">
          <cell r="A930" t="str">
            <v>178912</v>
          </cell>
          <cell r="B930" t="str">
            <v>TULOSO-MIDWAY ISD</v>
          </cell>
        </row>
        <row r="931">
          <cell r="A931" t="str">
            <v>178913</v>
          </cell>
          <cell r="B931" t="str">
            <v>BANQUETE ISD</v>
          </cell>
        </row>
        <row r="932">
          <cell r="A932" t="str">
            <v>178914</v>
          </cell>
          <cell r="B932" t="str">
            <v>FLOUR BLUFF ISD</v>
          </cell>
        </row>
        <row r="933">
          <cell r="A933" t="str">
            <v>178915</v>
          </cell>
          <cell r="B933" t="str">
            <v>WEST OSO ISD</v>
          </cell>
        </row>
        <row r="934">
          <cell r="A934" t="str">
            <v>179901</v>
          </cell>
          <cell r="B934" t="str">
            <v>PERRYTON ISD</v>
          </cell>
        </row>
        <row r="935">
          <cell r="A935" t="str">
            <v>180901</v>
          </cell>
          <cell r="B935" t="str">
            <v>BOYS RANCH ISD</v>
          </cell>
        </row>
        <row r="936">
          <cell r="A936" t="str">
            <v>180902</v>
          </cell>
          <cell r="B936" t="str">
            <v>VEGA ISD</v>
          </cell>
        </row>
        <row r="937">
          <cell r="A937" t="str">
            <v>180903</v>
          </cell>
          <cell r="B937" t="str">
            <v>ADRIAN ISD</v>
          </cell>
        </row>
        <row r="938">
          <cell r="A938" t="str">
            <v>180904</v>
          </cell>
          <cell r="B938" t="str">
            <v>WILDORADO ISD</v>
          </cell>
        </row>
        <row r="939">
          <cell r="A939" t="str">
            <v>181901</v>
          </cell>
          <cell r="B939" t="str">
            <v>BRIDGE CITY ISD</v>
          </cell>
        </row>
        <row r="940">
          <cell r="A940" t="str">
            <v>181905</v>
          </cell>
          <cell r="B940" t="str">
            <v>ORANGEFIELD ISD</v>
          </cell>
        </row>
        <row r="941">
          <cell r="A941" t="str">
            <v>181906</v>
          </cell>
          <cell r="B941" t="str">
            <v>WEST ORANGE-COVE CISD</v>
          </cell>
        </row>
        <row r="942">
          <cell r="A942" t="str">
            <v>181907</v>
          </cell>
          <cell r="B942" t="str">
            <v>VIDOR ISD</v>
          </cell>
        </row>
        <row r="943">
          <cell r="A943" t="str">
            <v>181908</v>
          </cell>
          <cell r="B943" t="str">
            <v>LITTLE CYPRESS-MAURICEVILLE CISD</v>
          </cell>
        </row>
        <row r="944">
          <cell r="A944" t="str">
            <v>182901</v>
          </cell>
          <cell r="B944" t="str">
            <v>GORDON ISD</v>
          </cell>
        </row>
        <row r="945">
          <cell r="A945" t="str">
            <v>182902</v>
          </cell>
          <cell r="B945" t="str">
            <v>GRAFORD ISD</v>
          </cell>
        </row>
        <row r="946">
          <cell r="A946" t="str">
            <v>182903</v>
          </cell>
          <cell r="B946" t="str">
            <v>MINERAL WELLS ISD</v>
          </cell>
        </row>
        <row r="947">
          <cell r="A947" t="str">
            <v>182904</v>
          </cell>
          <cell r="B947" t="str">
            <v>SANTO ISD</v>
          </cell>
        </row>
        <row r="948">
          <cell r="A948" t="str">
            <v>182905</v>
          </cell>
          <cell r="B948" t="str">
            <v>STRAWN ISD</v>
          </cell>
        </row>
        <row r="949">
          <cell r="A949" t="str">
            <v>182906</v>
          </cell>
          <cell r="B949" t="str">
            <v>PALO PINTO ISD</v>
          </cell>
        </row>
        <row r="950">
          <cell r="A950" t="str">
            <v>183801</v>
          </cell>
          <cell r="B950" t="str">
            <v>PANOLA CHARTER SCHOOL</v>
          </cell>
        </row>
        <row r="951">
          <cell r="A951" t="str">
            <v>183901</v>
          </cell>
          <cell r="B951" t="str">
            <v>BECKVILLE ISD</v>
          </cell>
        </row>
        <row r="952">
          <cell r="A952" t="str">
            <v>183902</v>
          </cell>
          <cell r="B952" t="str">
            <v>CARTHAGE ISD</v>
          </cell>
        </row>
        <row r="953">
          <cell r="A953" t="str">
            <v>183904</v>
          </cell>
          <cell r="B953" t="str">
            <v>GARY ISD</v>
          </cell>
        </row>
        <row r="954">
          <cell r="A954" t="str">
            <v>184801</v>
          </cell>
          <cell r="B954" t="str">
            <v>CROSSTIMBERS ACADEMY</v>
          </cell>
        </row>
        <row r="955">
          <cell r="A955" t="str">
            <v>184901</v>
          </cell>
          <cell r="B955" t="str">
            <v>POOLVILLE ISD</v>
          </cell>
        </row>
        <row r="956">
          <cell r="A956" t="str">
            <v>184902</v>
          </cell>
          <cell r="B956" t="str">
            <v>SPRINGTOWN ISD</v>
          </cell>
        </row>
        <row r="957">
          <cell r="A957" t="str">
            <v>184903</v>
          </cell>
          <cell r="B957" t="str">
            <v>WEATHERFORD ISD</v>
          </cell>
        </row>
        <row r="958">
          <cell r="A958" t="str">
            <v>184904</v>
          </cell>
          <cell r="B958" t="str">
            <v>MILLSAP ISD</v>
          </cell>
        </row>
        <row r="959">
          <cell r="A959" t="str">
            <v>184907</v>
          </cell>
          <cell r="B959" t="str">
            <v>ALEDO ISD</v>
          </cell>
        </row>
        <row r="960">
          <cell r="A960" t="str">
            <v>184908</v>
          </cell>
          <cell r="B960" t="str">
            <v>PEASTER ISD</v>
          </cell>
        </row>
        <row r="961">
          <cell r="A961" t="str">
            <v>184909</v>
          </cell>
          <cell r="B961" t="str">
            <v>BROCK ISD</v>
          </cell>
        </row>
        <row r="962">
          <cell r="A962" t="str">
            <v>184911</v>
          </cell>
          <cell r="B962" t="str">
            <v>GARNER ISD</v>
          </cell>
        </row>
        <row r="963">
          <cell r="A963" t="str">
            <v>185901</v>
          </cell>
          <cell r="B963" t="str">
            <v>BOVINA ISD</v>
          </cell>
        </row>
        <row r="964">
          <cell r="A964" t="str">
            <v>185902</v>
          </cell>
          <cell r="B964" t="str">
            <v>FARWELL ISD</v>
          </cell>
        </row>
        <row r="965">
          <cell r="A965" t="str">
            <v>185903</v>
          </cell>
          <cell r="B965" t="str">
            <v>FRIONA ISD</v>
          </cell>
        </row>
        <row r="966">
          <cell r="A966" t="str">
            <v>185904</v>
          </cell>
          <cell r="B966" t="str">
            <v>LAZBUDDIE ISD</v>
          </cell>
        </row>
        <row r="967">
          <cell r="A967" t="str">
            <v>186901</v>
          </cell>
          <cell r="B967" t="str">
            <v>BUENA VISTA ISD</v>
          </cell>
        </row>
        <row r="968">
          <cell r="A968" t="str">
            <v>186902</v>
          </cell>
          <cell r="B968" t="str">
            <v>FORT STOCKTON ISD</v>
          </cell>
        </row>
        <row r="969">
          <cell r="A969" t="str">
            <v>186903</v>
          </cell>
          <cell r="B969" t="str">
            <v>IRAAN-SHEFFIELD ISD</v>
          </cell>
        </row>
        <row r="970">
          <cell r="A970" t="str">
            <v>187901</v>
          </cell>
          <cell r="B970" t="str">
            <v>BIG SANDY ISD</v>
          </cell>
        </row>
        <row r="971">
          <cell r="A971" t="str">
            <v>187903</v>
          </cell>
          <cell r="B971" t="str">
            <v>GOODRICH ISD</v>
          </cell>
        </row>
        <row r="972">
          <cell r="A972" t="str">
            <v>187904</v>
          </cell>
          <cell r="B972" t="str">
            <v>CORRIGAN-CAMDEN ISD</v>
          </cell>
        </row>
        <row r="973">
          <cell r="A973" t="str">
            <v>187906</v>
          </cell>
          <cell r="B973" t="str">
            <v>LEGGETT ISD</v>
          </cell>
        </row>
        <row r="974">
          <cell r="A974" t="str">
            <v>187907</v>
          </cell>
          <cell r="B974" t="str">
            <v>LIVINGSTON ISD</v>
          </cell>
        </row>
        <row r="975">
          <cell r="A975" t="str">
            <v>187910</v>
          </cell>
          <cell r="B975" t="str">
            <v>ONALASKA ISD</v>
          </cell>
        </row>
        <row r="976">
          <cell r="A976" t="str">
            <v>188801</v>
          </cell>
          <cell r="B976" t="str">
            <v>RICHARD MILBURN ACADEMY (AMARILLO)</v>
          </cell>
        </row>
        <row r="977">
          <cell r="A977" t="str">
            <v>188901</v>
          </cell>
          <cell r="B977" t="str">
            <v>AMARILLO ISD</v>
          </cell>
        </row>
        <row r="978">
          <cell r="A978" t="str">
            <v>188902</v>
          </cell>
          <cell r="B978" t="str">
            <v>RIVER ROAD ISD</v>
          </cell>
        </row>
        <row r="979">
          <cell r="A979" t="str">
            <v>188903</v>
          </cell>
          <cell r="B979" t="str">
            <v>HIGHLAND PARK ISD</v>
          </cell>
        </row>
        <row r="980">
          <cell r="A980" t="str">
            <v>188904</v>
          </cell>
          <cell r="B980" t="str">
            <v>BUSHLAND ISD</v>
          </cell>
        </row>
        <row r="981">
          <cell r="A981" t="str">
            <v>189901</v>
          </cell>
          <cell r="B981" t="str">
            <v>MARFA ISD</v>
          </cell>
        </row>
        <row r="982">
          <cell r="A982" t="str">
            <v>189902</v>
          </cell>
          <cell r="B982" t="str">
            <v>PRESIDIO ISD</v>
          </cell>
        </row>
        <row r="983">
          <cell r="A983" t="str">
            <v>190903</v>
          </cell>
          <cell r="B983" t="str">
            <v>RAINS ISD</v>
          </cell>
        </row>
        <row r="984">
          <cell r="A984" t="str">
            <v>191901</v>
          </cell>
          <cell r="B984" t="str">
            <v>CANYON ISD</v>
          </cell>
        </row>
        <row r="985">
          <cell r="A985" t="str">
            <v>192901</v>
          </cell>
          <cell r="B985" t="str">
            <v>REAGAN COUNTY ISD</v>
          </cell>
        </row>
        <row r="986">
          <cell r="A986" t="str">
            <v>193801</v>
          </cell>
          <cell r="B986" t="str">
            <v>BIG SPRINGS CHARTER SCHOOL</v>
          </cell>
        </row>
        <row r="987">
          <cell r="A987" t="str">
            <v>193902</v>
          </cell>
          <cell r="B987" t="str">
            <v>LEAKEY ISD</v>
          </cell>
        </row>
        <row r="988">
          <cell r="A988" t="str">
            <v>194902</v>
          </cell>
          <cell r="B988" t="str">
            <v>AVERY ISD</v>
          </cell>
        </row>
        <row r="989">
          <cell r="A989" t="str">
            <v>194903</v>
          </cell>
          <cell r="B989" t="str">
            <v>RIVERCREST ISD</v>
          </cell>
        </row>
        <row r="990">
          <cell r="A990" t="str">
            <v>194904</v>
          </cell>
          <cell r="B990" t="str">
            <v>CLARKSVILLE ISD</v>
          </cell>
        </row>
        <row r="991">
          <cell r="A991" t="str">
            <v>194905</v>
          </cell>
          <cell r="B991" t="str">
            <v>DETROIT ISD</v>
          </cell>
        </row>
        <row r="992">
          <cell r="A992" t="str">
            <v>195901</v>
          </cell>
          <cell r="B992" t="str">
            <v>PECOS-BARSTOW-TOYAH ISD</v>
          </cell>
        </row>
        <row r="993">
          <cell r="A993" t="str">
            <v>195902</v>
          </cell>
          <cell r="B993" t="str">
            <v>BALMORHEA ISD</v>
          </cell>
        </row>
        <row r="994">
          <cell r="A994" t="str">
            <v>196901</v>
          </cell>
          <cell r="B994" t="str">
            <v>AUSTWELL-TIVOLI ISD</v>
          </cell>
        </row>
        <row r="995">
          <cell r="A995" t="str">
            <v>196902</v>
          </cell>
          <cell r="B995" t="str">
            <v>WOODSBORO ISD</v>
          </cell>
        </row>
        <row r="996">
          <cell r="A996" t="str">
            <v>196903</v>
          </cell>
          <cell r="B996" t="str">
            <v>REFUGIO ISD</v>
          </cell>
        </row>
        <row r="997">
          <cell r="A997" t="str">
            <v>197902</v>
          </cell>
          <cell r="B997" t="str">
            <v>MIAMI ISD</v>
          </cell>
        </row>
        <row r="998">
          <cell r="A998" t="str">
            <v>198901</v>
          </cell>
          <cell r="B998" t="str">
            <v>BREMOND ISD</v>
          </cell>
        </row>
        <row r="999">
          <cell r="A999" t="str">
            <v>198902</v>
          </cell>
          <cell r="B999" t="str">
            <v>CALVERT ISD</v>
          </cell>
        </row>
        <row r="1000">
          <cell r="A1000" t="str">
            <v>198903</v>
          </cell>
          <cell r="B1000" t="str">
            <v>FRANKLIN ISD</v>
          </cell>
        </row>
        <row r="1001">
          <cell r="A1001" t="str">
            <v>198905</v>
          </cell>
          <cell r="B1001" t="str">
            <v>HEARNE ISD</v>
          </cell>
        </row>
        <row r="1002">
          <cell r="A1002" t="str">
            <v>198906</v>
          </cell>
          <cell r="B1002" t="str">
            <v>MUMFORD ISD</v>
          </cell>
        </row>
        <row r="1003">
          <cell r="A1003" t="str">
            <v>199901</v>
          </cell>
          <cell r="B1003" t="str">
            <v>ROCKWALL ISD</v>
          </cell>
        </row>
        <row r="1004">
          <cell r="A1004" t="str">
            <v>199902</v>
          </cell>
          <cell r="B1004" t="str">
            <v>ROYSE CITY ISD</v>
          </cell>
        </row>
        <row r="1005">
          <cell r="A1005" t="str">
            <v>200901</v>
          </cell>
          <cell r="B1005" t="str">
            <v>BALLINGER ISD</v>
          </cell>
        </row>
        <row r="1006">
          <cell r="A1006" t="str">
            <v>200902</v>
          </cell>
          <cell r="B1006" t="str">
            <v>MILES ISD</v>
          </cell>
        </row>
        <row r="1007">
          <cell r="A1007" t="str">
            <v>200904</v>
          </cell>
          <cell r="B1007" t="str">
            <v>WINTERS  ISD</v>
          </cell>
        </row>
        <row r="1008">
          <cell r="A1008" t="str">
            <v>200906</v>
          </cell>
          <cell r="B1008" t="str">
            <v>OLFEN ISD</v>
          </cell>
        </row>
        <row r="1009">
          <cell r="A1009" t="str">
            <v>201902</v>
          </cell>
          <cell r="B1009" t="str">
            <v>HENDERSON ISD</v>
          </cell>
        </row>
        <row r="1010">
          <cell r="A1010" t="str">
            <v>201903</v>
          </cell>
          <cell r="B1010" t="str">
            <v>LANEVILLE ISD</v>
          </cell>
        </row>
        <row r="1011">
          <cell r="A1011" t="str">
            <v>201904</v>
          </cell>
          <cell r="B1011" t="str">
            <v>LEVERETTS CHAPEL ISD</v>
          </cell>
        </row>
        <row r="1012">
          <cell r="A1012" t="str">
            <v>201907</v>
          </cell>
          <cell r="B1012" t="str">
            <v>MOUNT ENTERPRISE ISD</v>
          </cell>
        </row>
        <row r="1013">
          <cell r="A1013" t="str">
            <v>201908</v>
          </cell>
          <cell r="B1013" t="str">
            <v>OVERTON ISD</v>
          </cell>
        </row>
        <row r="1014">
          <cell r="A1014" t="str">
            <v>201910</v>
          </cell>
          <cell r="B1014" t="str">
            <v>TATUM ISD</v>
          </cell>
        </row>
        <row r="1015">
          <cell r="A1015" t="str">
            <v>201913</v>
          </cell>
          <cell r="B1015" t="str">
            <v>CARLISLE ISD</v>
          </cell>
        </row>
        <row r="1016">
          <cell r="A1016" t="str">
            <v>201914</v>
          </cell>
          <cell r="B1016" t="str">
            <v>WEST RUSK ISD</v>
          </cell>
        </row>
        <row r="1017">
          <cell r="A1017" t="str">
            <v>202903</v>
          </cell>
          <cell r="B1017" t="str">
            <v>HEMPHILL ISD</v>
          </cell>
        </row>
        <row r="1018">
          <cell r="A1018" t="str">
            <v>202905</v>
          </cell>
          <cell r="B1018" t="str">
            <v>WEST SABINE ISD</v>
          </cell>
        </row>
        <row r="1019">
          <cell r="A1019" t="str">
            <v>203901</v>
          </cell>
          <cell r="B1019" t="str">
            <v>SAN AUGUSTINE ISD</v>
          </cell>
        </row>
        <row r="1020">
          <cell r="A1020" t="str">
            <v>203902</v>
          </cell>
          <cell r="B1020" t="str">
            <v>BROADDUS ISD</v>
          </cell>
        </row>
        <row r="1021">
          <cell r="A1021" t="str">
            <v>204901</v>
          </cell>
          <cell r="B1021" t="str">
            <v>COLDSPRING-OAKHURST CISD</v>
          </cell>
        </row>
        <row r="1022">
          <cell r="A1022" t="str">
            <v>204904</v>
          </cell>
          <cell r="B1022" t="str">
            <v>SHEPHERD ISD</v>
          </cell>
        </row>
        <row r="1023">
          <cell r="A1023" t="str">
            <v>205901</v>
          </cell>
          <cell r="B1023" t="str">
            <v>ARANSAS PASS ISD</v>
          </cell>
        </row>
        <row r="1024">
          <cell r="A1024" t="str">
            <v>205902</v>
          </cell>
          <cell r="B1024" t="str">
            <v>GREGORY-PORTLAND ISD</v>
          </cell>
        </row>
        <row r="1025">
          <cell r="A1025" t="str">
            <v>205903</v>
          </cell>
          <cell r="B1025" t="str">
            <v>INGLESIDE ISD</v>
          </cell>
        </row>
        <row r="1026">
          <cell r="A1026" t="str">
            <v>205904</v>
          </cell>
          <cell r="B1026" t="str">
            <v>MATHIS ISD</v>
          </cell>
        </row>
        <row r="1027">
          <cell r="A1027" t="str">
            <v>205905</v>
          </cell>
          <cell r="B1027" t="str">
            <v>ODEM-EDROY ISD</v>
          </cell>
        </row>
        <row r="1028">
          <cell r="A1028" t="str">
            <v>205906</v>
          </cell>
          <cell r="B1028" t="str">
            <v>SINTON ISD</v>
          </cell>
        </row>
        <row r="1029">
          <cell r="A1029" t="str">
            <v>205907</v>
          </cell>
          <cell r="B1029" t="str">
            <v>TAFT ISD</v>
          </cell>
        </row>
        <row r="1030">
          <cell r="A1030" t="str">
            <v>206901</v>
          </cell>
          <cell r="B1030" t="str">
            <v>SAN SABA ISD</v>
          </cell>
        </row>
        <row r="1031">
          <cell r="A1031" t="str">
            <v>206902</v>
          </cell>
          <cell r="B1031" t="str">
            <v>RICHLAND SPRINGS ISD</v>
          </cell>
        </row>
        <row r="1032">
          <cell r="A1032" t="str">
            <v>206903</v>
          </cell>
          <cell r="B1032" t="str">
            <v>CHEROKEE ISD</v>
          </cell>
        </row>
        <row r="1033">
          <cell r="A1033" t="str">
            <v>207901</v>
          </cell>
          <cell r="B1033" t="str">
            <v>SCHLEICHER ISD</v>
          </cell>
        </row>
        <row r="1034">
          <cell r="A1034" t="str">
            <v>208901</v>
          </cell>
          <cell r="B1034" t="str">
            <v>HERMLEIGH ISD</v>
          </cell>
        </row>
        <row r="1035">
          <cell r="A1035" t="str">
            <v>208902</v>
          </cell>
          <cell r="B1035" t="str">
            <v>SNYDER ISD</v>
          </cell>
        </row>
        <row r="1036">
          <cell r="A1036" t="str">
            <v>208903</v>
          </cell>
          <cell r="B1036" t="str">
            <v>IRA ISD</v>
          </cell>
        </row>
        <row r="1037">
          <cell r="A1037" t="str">
            <v>209901</v>
          </cell>
          <cell r="B1037" t="str">
            <v>ALBANY ISD</v>
          </cell>
        </row>
        <row r="1038">
          <cell r="A1038" t="str">
            <v>209902</v>
          </cell>
          <cell r="B1038" t="str">
            <v>MORAN ISD</v>
          </cell>
        </row>
        <row r="1039">
          <cell r="A1039" t="str">
            <v>210901</v>
          </cell>
          <cell r="B1039" t="str">
            <v>CENTER ISD</v>
          </cell>
        </row>
        <row r="1040">
          <cell r="A1040" t="str">
            <v>210902</v>
          </cell>
          <cell r="B1040" t="str">
            <v>JOAQUIN ISD</v>
          </cell>
        </row>
        <row r="1041">
          <cell r="A1041" t="str">
            <v>210903</v>
          </cell>
          <cell r="B1041" t="str">
            <v>SHELBYVILLE ISD</v>
          </cell>
        </row>
        <row r="1042">
          <cell r="A1042" t="str">
            <v>210904</v>
          </cell>
          <cell r="B1042" t="str">
            <v>TENAHA ISD</v>
          </cell>
        </row>
        <row r="1043">
          <cell r="A1043" t="str">
            <v>210905</v>
          </cell>
          <cell r="B1043" t="str">
            <v>TIMPSON ISD</v>
          </cell>
        </row>
        <row r="1044">
          <cell r="A1044" t="str">
            <v>210906</v>
          </cell>
          <cell r="B1044" t="str">
            <v>EXCELSIOR ISD</v>
          </cell>
        </row>
        <row r="1045">
          <cell r="A1045" t="str">
            <v>211901</v>
          </cell>
          <cell r="B1045" t="str">
            <v>TEXHOMA ISD</v>
          </cell>
        </row>
        <row r="1046">
          <cell r="A1046" t="str">
            <v>211902</v>
          </cell>
          <cell r="B1046" t="str">
            <v>STRATFORD ISD</v>
          </cell>
        </row>
        <row r="1047">
          <cell r="A1047" t="str">
            <v>212801</v>
          </cell>
          <cell r="B1047" t="str">
            <v>CUMBERLAND ACADEMY</v>
          </cell>
        </row>
        <row r="1048">
          <cell r="A1048" t="str">
            <v>212803</v>
          </cell>
          <cell r="B1048" t="str">
            <v>AZLEWAY CHARTER SCHOOL</v>
          </cell>
        </row>
        <row r="1049">
          <cell r="A1049" t="str">
            <v>212901</v>
          </cell>
          <cell r="B1049" t="str">
            <v>ARP ISD</v>
          </cell>
        </row>
        <row r="1050">
          <cell r="A1050" t="str">
            <v>212902</v>
          </cell>
          <cell r="B1050" t="str">
            <v>BULLARD ISD</v>
          </cell>
        </row>
        <row r="1051">
          <cell r="A1051" t="str">
            <v>212903</v>
          </cell>
          <cell r="B1051" t="str">
            <v>LINDALE ISD</v>
          </cell>
        </row>
        <row r="1052">
          <cell r="A1052" t="str">
            <v>212904</v>
          </cell>
          <cell r="B1052" t="str">
            <v>TROUP ISD</v>
          </cell>
        </row>
        <row r="1053">
          <cell r="A1053" t="str">
            <v>212905</v>
          </cell>
          <cell r="B1053" t="str">
            <v>TYLER ISD</v>
          </cell>
        </row>
        <row r="1054">
          <cell r="A1054" t="str">
            <v>212906</v>
          </cell>
          <cell r="B1054" t="str">
            <v>WHITEHOUSE ISD</v>
          </cell>
        </row>
        <row r="1055">
          <cell r="A1055" t="str">
            <v>212909</v>
          </cell>
          <cell r="B1055" t="str">
            <v>CHAPEL HILL ISD</v>
          </cell>
        </row>
        <row r="1056">
          <cell r="A1056" t="str">
            <v>212910</v>
          </cell>
          <cell r="B1056" t="str">
            <v>WINONA ISD</v>
          </cell>
        </row>
        <row r="1057">
          <cell r="A1057" t="str">
            <v>213801</v>
          </cell>
          <cell r="B1057" t="str">
            <v>BRAZOS RIVER CHARTER SCHOOL</v>
          </cell>
        </row>
        <row r="1058">
          <cell r="A1058" t="str">
            <v>213901</v>
          </cell>
          <cell r="B1058" t="str">
            <v>GLEN ROSE ISD</v>
          </cell>
        </row>
        <row r="1059">
          <cell r="A1059" t="str">
            <v>214901</v>
          </cell>
          <cell r="B1059" t="str">
            <v>RIO GRANDE CITY CISD</v>
          </cell>
        </row>
        <row r="1060">
          <cell r="A1060" t="str">
            <v>214902</v>
          </cell>
          <cell r="B1060" t="str">
            <v>SAN ISIDRO ISD</v>
          </cell>
        </row>
        <row r="1061">
          <cell r="A1061" t="str">
            <v>214903</v>
          </cell>
          <cell r="B1061" t="str">
            <v>ROMA ISD</v>
          </cell>
        </row>
        <row r="1062">
          <cell r="A1062" t="str">
            <v>215901</v>
          </cell>
          <cell r="B1062" t="str">
            <v>BRECKENRIDGE ISD</v>
          </cell>
        </row>
        <row r="1063">
          <cell r="A1063" t="str">
            <v>216901</v>
          </cell>
          <cell r="B1063" t="str">
            <v>STERLING CITY ISD</v>
          </cell>
        </row>
        <row r="1064">
          <cell r="A1064" t="str">
            <v>217901</v>
          </cell>
          <cell r="B1064" t="str">
            <v>ASPERMONT ISD</v>
          </cell>
        </row>
        <row r="1065">
          <cell r="A1065" t="str">
            <v>218901</v>
          </cell>
          <cell r="B1065" t="str">
            <v>SONORA ISD</v>
          </cell>
        </row>
        <row r="1066">
          <cell r="A1066" t="str">
            <v>219901</v>
          </cell>
          <cell r="B1066" t="str">
            <v>HAPPY ISD</v>
          </cell>
        </row>
        <row r="1067">
          <cell r="A1067" t="str">
            <v>219903</v>
          </cell>
          <cell r="B1067" t="str">
            <v>TULIA ISD</v>
          </cell>
        </row>
        <row r="1068">
          <cell r="A1068" t="str">
            <v>219905</v>
          </cell>
          <cell r="B1068" t="str">
            <v>KRESS ISD</v>
          </cell>
        </row>
        <row r="1069">
          <cell r="A1069" t="str">
            <v>220801</v>
          </cell>
          <cell r="B1069" t="str">
            <v>TREETOPS SCHOOL INTERNATIONAL</v>
          </cell>
        </row>
        <row r="1070">
          <cell r="A1070" t="str">
            <v>220802</v>
          </cell>
          <cell r="B1070" t="str">
            <v>ARLINGTON CLASSICS ACADEMY</v>
          </cell>
        </row>
        <row r="1071">
          <cell r="A1071" t="str">
            <v>220804</v>
          </cell>
          <cell r="B1071" t="str">
            <v>FORT WORTH CAN ACADEMY</v>
          </cell>
        </row>
        <row r="1072">
          <cell r="A1072" t="str">
            <v>220806</v>
          </cell>
          <cell r="B1072" t="str">
            <v>THERESA B LEE ACADEMY</v>
          </cell>
        </row>
        <row r="1073">
          <cell r="A1073" t="str">
            <v>220808</v>
          </cell>
          <cell r="B1073" t="str">
            <v>METRO ACADEMY OF MATH AND SCIENCE</v>
          </cell>
        </row>
        <row r="1074">
          <cell r="A1074" t="str">
            <v>220809</v>
          </cell>
          <cell r="B1074" t="str">
            <v>FORT WORTH ACADEMY OF FINE ARTS</v>
          </cell>
        </row>
        <row r="1075">
          <cell r="A1075" t="str">
            <v>220810</v>
          </cell>
          <cell r="B1075" t="str">
            <v>WESTLAKE ACADEMY CHARTER SCHOOL</v>
          </cell>
        </row>
        <row r="1076">
          <cell r="A1076" t="str">
            <v>220811</v>
          </cell>
          <cell r="B1076" t="str">
            <v>EAST FORT WORTH MONTESSORI ACADEMY</v>
          </cell>
        </row>
        <row r="1077">
          <cell r="A1077" t="str">
            <v>220812</v>
          </cell>
          <cell r="B1077" t="str">
            <v>RICHARD MILBURN ACADEMY (FORT WORTH)</v>
          </cell>
        </row>
        <row r="1078">
          <cell r="A1078" t="str">
            <v>220813</v>
          </cell>
          <cell r="B1078" t="str">
            <v>HARMONY SCIENCE ACAD (FORT WORTH)</v>
          </cell>
        </row>
        <row r="1079">
          <cell r="A1079" t="str">
            <v>220814</v>
          </cell>
          <cell r="B1079" t="str">
            <v>TEXAS ELEMENTARY SCHOOL OF THE ARTS</v>
          </cell>
        </row>
        <row r="1080">
          <cell r="A1080" t="str">
            <v>220815</v>
          </cell>
          <cell r="B1080" t="str">
            <v>CHAPEL HILL ACADEMY</v>
          </cell>
        </row>
        <row r="1081">
          <cell r="A1081" t="str">
            <v>220816</v>
          </cell>
          <cell r="B1081" t="str">
            <v>SUMMIT INTERNATIONAL PREPARATORY</v>
          </cell>
        </row>
        <row r="1082">
          <cell r="A1082" t="str">
            <v>220901</v>
          </cell>
          <cell r="B1082" t="str">
            <v>ARLINGTON ISD</v>
          </cell>
        </row>
        <row r="1083">
          <cell r="A1083" t="str">
            <v>220902</v>
          </cell>
          <cell r="B1083" t="str">
            <v>BIRDVILLE ISD</v>
          </cell>
        </row>
        <row r="1084">
          <cell r="A1084" t="str">
            <v>220904</v>
          </cell>
          <cell r="B1084" t="str">
            <v>EVERMAN ISD</v>
          </cell>
        </row>
        <row r="1085">
          <cell r="A1085" t="str">
            <v>220905</v>
          </cell>
          <cell r="B1085" t="str">
            <v>FORT WORTH ISD</v>
          </cell>
        </row>
        <row r="1086">
          <cell r="A1086" t="str">
            <v>220906</v>
          </cell>
          <cell r="B1086" t="str">
            <v>GRAPEVINE-COLLEYVILLE ISD</v>
          </cell>
        </row>
        <row r="1087">
          <cell r="A1087" t="str">
            <v>220907</v>
          </cell>
          <cell r="B1087" t="str">
            <v>KELLER ISD</v>
          </cell>
        </row>
        <row r="1088">
          <cell r="A1088" t="str">
            <v>220908</v>
          </cell>
          <cell r="B1088" t="str">
            <v>MANSFIELD ISD</v>
          </cell>
        </row>
        <row r="1089">
          <cell r="A1089" t="str">
            <v>220910</v>
          </cell>
          <cell r="B1089" t="str">
            <v>LAKE WORTH ISD</v>
          </cell>
        </row>
        <row r="1090">
          <cell r="A1090" t="str">
            <v>220912</v>
          </cell>
          <cell r="B1090" t="str">
            <v>CROWLEY ISD</v>
          </cell>
        </row>
        <row r="1091">
          <cell r="A1091" t="str">
            <v>220914</v>
          </cell>
          <cell r="B1091" t="str">
            <v>KENNEDALE ISD</v>
          </cell>
        </row>
        <row r="1092">
          <cell r="A1092" t="str">
            <v>220915</v>
          </cell>
          <cell r="B1092" t="str">
            <v>AZLE ISD</v>
          </cell>
        </row>
        <row r="1093">
          <cell r="A1093" t="str">
            <v>220916</v>
          </cell>
          <cell r="B1093" t="str">
            <v>HURST-EULESS-BEDFORD ISD</v>
          </cell>
        </row>
        <row r="1094">
          <cell r="A1094" t="str">
            <v>220917</v>
          </cell>
          <cell r="B1094" t="str">
            <v>CASTLEBERRY ISD</v>
          </cell>
        </row>
        <row r="1095">
          <cell r="A1095" t="str">
            <v>220918</v>
          </cell>
          <cell r="B1095" t="str">
            <v>EAGLE MT-SAGINAW ISD</v>
          </cell>
        </row>
        <row r="1096">
          <cell r="A1096" t="str">
            <v>220919</v>
          </cell>
          <cell r="B1096" t="str">
            <v>CARROLL ISD</v>
          </cell>
        </row>
        <row r="1097">
          <cell r="A1097" t="str">
            <v>220920</v>
          </cell>
          <cell r="B1097" t="str">
            <v>WHITE SETTLEMENT ISD</v>
          </cell>
        </row>
        <row r="1098">
          <cell r="A1098" t="str">
            <v>221801</v>
          </cell>
          <cell r="B1098" t="str">
            <v>RESPONSIVE EDUCATION SOLUTIONS</v>
          </cell>
        </row>
        <row r="1099">
          <cell r="A1099" t="str">
            <v>221901</v>
          </cell>
          <cell r="B1099" t="str">
            <v>ABILENE ISD</v>
          </cell>
        </row>
        <row r="1100">
          <cell r="A1100" t="str">
            <v>221904</v>
          </cell>
          <cell r="B1100" t="str">
            <v>MERKEL ISD</v>
          </cell>
        </row>
        <row r="1101">
          <cell r="A1101" t="str">
            <v>221905</v>
          </cell>
          <cell r="B1101" t="str">
            <v>TRENT ISD</v>
          </cell>
        </row>
        <row r="1102">
          <cell r="A1102" t="str">
            <v>221911</v>
          </cell>
          <cell r="B1102" t="str">
            <v>JIM NED CISD</v>
          </cell>
        </row>
        <row r="1103">
          <cell r="A1103" t="str">
            <v>221912</v>
          </cell>
          <cell r="B1103" t="str">
            <v>WYLIE ISD</v>
          </cell>
        </row>
        <row r="1104">
          <cell r="A1104" t="str">
            <v>222901</v>
          </cell>
          <cell r="B1104" t="str">
            <v>TERRELL COUNTY ISD</v>
          </cell>
        </row>
        <row r="1105">
          <cell r="A1105" t="str">
            <v>223901</v>
          </cell>
          <cell r="B1105" t="str">
            <v>BROWNFIELD ISD</v>
          </cell>
        </row>
        <row r="1106">
          <cell r="A1106" t="str">
            <v>223902</v>
          </cell>
          <cell r="B1106" t="str">
            <v>MEADOW ISD</v>
          </cell>
        </row>
        <row r="1107">
          <cell r="A1107" t="str">
            <v>223904</v>
          </cell>
          <cell r="B1107" t="str">
            <v>WELLMAN-UNION CISD</v>
          </cell>
        </row>
        <row r="1108">
          <cell r="A1108" t="str">
            <v>224901</v>
          </cell>
          <cell r="B1108" t="str">
            <v>THROCKMORTON ISD</v>
          </cell>
        </row>
        <row r="1109">
          <cell r="A1109" t="str">
            <v>224902</v>
          </cell>
          <cell r="B1109" t="str">
            <v>WOODSON ISD</v>
          </cell>
        </row>
        <row r="1110">
          <cell r="A1110" t="str">
            <v>225902</v>
          </cell>
          <cell r="B1110" t="str">
            <v>MOUNT PLEASANT ISD</v>
          </cell>
        </row>
        <row r="1111">
          <cell r="A1111" t="str">
            <v>225905</v>
          </cell>
          <cell r="B1111" t="str">
            <v>WINFIELD ISD</v>
          </cell>
        </row>
        <row r="1112">
          <cell r="A1112" t="str">
            <v>225906</v>
          </cell>
          <cell r="B1112" t="str">
            <v>CHAPEL HILL ISD</v>
          </cell>
        </row>
        <row r="1113">
          <cell r="A1113" t="str">
            <v>225907</v>
          </cell>
          <cell r="B1113" t="str">
            <v>HARTS BLUFF ISD</v>
          </cell>
        </row>
        <row r="1114">
          <cell r="A1114" t="str">
            <v>226801</v>
          </cell>
          <cell r="B1114" t="str">
            <v>TLC ACADEMY</v>
          </cell>
        </row>
        <row r="1115">
          <cell r="A1115" t="str">
            <v>226901</v>
          </cell>
          <cell r="B1115" t="str">
            <v>CHRISTOVAL ISD</v>
          </cell>
        </row>
        <row r="1116">
          <cell r="A1116" t="str">
            <v>226903</v>
          </cell>
          <cell r="B1116" t="str">
            <v>SAN ANGELO ISD</v>
          </cell>
        </row>
        <row r="1117">
          <cell r="A1117" t="str">
            <v>226905</v>
          </cell>
          <cell r="B1117" t="str">
            <v>WATER VALLEY ISD</v>
          </cell>
        </row>
        <row r="1118">
          <cell r="A1118" t="str">
            <v>226906</v>
          </cell>
          <cell r="B1118" t="str">
            <v>WALL ISD</v>
          </cell>
        </row>
        <row r="1119">
          <cell r="A1119" t="str">
            <v>226907</v>
          </cell>
          <cell r="B1119" t="str">
            <v>GRAPE CREEK ISD</v>
          </cell>
        </row>
        <row r="1120">
          <cell r="A1120" t="str">
            <v>226908</v>
          </cell>
          <cell r="B1120" t="str">
            <v>VERIBEST ISD</v>
          </cell>
        </row>
        <row r="1121">
          <cell r="A1121" t="str">
            <v>227506</v>
          </cell>
          <cell r="B1121" t="str">
            <v>UNIVERSITY OF TEXAS AT AUSTIN H S</v>
          </cell>
        </row>
        <row r="1122">
          <cell r="A1122" t="str">
            <v>227801</v>
          </cell>
          <cell r="B1122" t="str">
            <v>AMERICAN YOUTHWORKS CHARTER SCHOOL</v>
          </cell>
        </row>
        <row r="1123">
          <cell r="A1123" t="str">
            <v>227803</v>
          </cell>
          <cell r="B1123" t="str">
            <v>EDEN PARK ACADEMY</v>
          </cell>
        </row>
        <row r="1124">
          <cell r="A1124" t="str">
            <v>227804</v>
          </cell>
          <cell r="B1124" t="str">
            <v>NYOS CHARTER SCHOOL</v>
          </cell>
        </row>
        <row r="1125">
          <cell r="A1125" t="str">
            <v>227805</v>
          </cell>
          <cell r="B1125" t="str">
            <v>TEXAS EMPOWERMENT ACADEMY</v>
          </cell>
        </row>
        <row r="1126">
          <cell r="A1126" t="str">
            <v>227806</v>
          </cell>
          <cell r="B1126" t="str">
            <v>UNIVERSITY OF TEXAS UNIVERSITY CHARTER SCHOOL</v>
          </cell>
        </row>
        <row r="1127">
          <cell r="A1127" t="str">
            <v>227812</v>
          </cell>
          <cell r="B1127" t="str">
            <v>FRUIT OF EXCELLENCE</v>
          </cell>
        </row>
        <row r="1128">
          <cell r="A1128" t="str">
            <v>227814</v>
          </cell>
          <cell r="B1128" t="str">
            <v>STAR CHARTER SCHOOL</v>
          </cell>
        </row>
        <row r="1129">
          <cell r="A1129" t="str">
            <v>227816</v>
          </cell>
          <cell r="B1129" t="str">
            <v>HARMONY SCIENCE ACADEMY (AUSTIN)</v>
          </cell>
        </row>
        <row r="1130">
          <cell r="A1130" t="str">
            <v>227817</v>
          </cell>
          <cell r="B1130" t="str">
            <v>CEDARS INTERNATIONAL ACADEMY</v>
          </cell>
        </row>
        <row r="1131">
          <cell r="A1131" t="str">
            <v>227818</v>
          </cell>
          <cell r="B1131" t="str">
            <v>AUSTIN CAN ACADEMY CHARTER SCHOOL</v>
          </cell>
        </row>
        <row r="1132">
          <cell r="A1132" t="str">
            <v>227819</v>
          </cell>
          <cell r="B1132" t="str">
            <v>UNIVERSITY OF TEXAS ELEMENTARY CHARTER SCHOOL</v>
          </cell>
        </row>
        <row r="1133">
          <cell r="A1133" t="str">
            <v>227820</v>
          </cell>
          <cell r="B1133" t="str">
            <v>KIPP AUSTIN PUBLIC SCHOOLS INC</v>
          </cell>
        </row>
        <row r="1134">
          <cell r="A1134" t="str">
            <v>227821</v>
          </cell>
          <cell r="B1134" t="str">
            <v>AUSTIN DISCOVERY SCHOOL</v>
          </cell>
        </row>
        <row r="1135">
          <cell r="A1135" t="str">
            <v>227822</v>
          </cell>
          <cell r="B1135" t="str">
            <v>HARMONY SCHOOL OF SCIENCE AUSTIN</v>
          </cell>
        </row>
        <row r="1136">
          <cell r="A1136" t="str">
            <v>227823</v>
          </cell>
          <cell r="B1136" t="str">
            <v>SAILL</v>
          </cell>
        </row>
        <row r="1137">
          <cell r="A1137" t="str">
            <v>227824</v>
          </cell>
          <cell r="B1137" t="str">
            <v>THE EAST AUSTIN COLLEGE PREP ACADEMY</v>
          </cell>
        </row>
        <row r="1138">
          <cell r="A1138" t="str">
            <v>227901</v>
          </cell>
          <cell r="B1138" t="str">
            <v>AUSTIN ISD</v>
          </cell>
        </row>
        <row r="1139">
          <cell r="A1139" t="str">
            <v>227904</v>
          </cell>
          <cell r="B1139" t="str">
            <v>PFLUGERVILLE ISD</v>
          </cell>
        </row>
        <row r="1140">
          <cell r="A1140" t="str">
            <v>227905</v>
          </cell>
          <cell r="B1140" t="str">
            <v>TEXAS SCH FOR THE BLIND &amp; VISUALLY IMPAIRED</v>
          </cell>
        </row>
        <row r="1141">
          <cell r="A1141" t="str">
            <v>227906</v>
          </cell>
          <cell r="B1141" t="str">
            <v>TEXAS SCH FOR THE DEAF</v>
          </cell>
        </row>
        <row r="1142">
          <cell r="A1142" t="str">
            <v>227907</v>
          </cell>
          <cell r="B1142" t="str">
            <v>MANOR ISD</v>
          </cell>
        </row>
        <row r="1143">
          <cell r="A1143" t="str">
            <v>227909</v>
          </cell>
          <cell r="B1143" t="str">
            <v>EANES ISD</v>
          </cell>
        </row>
        <row r="1144">
          <cell r="A1144" t="str">
            <v>227910</v>
          </cell>
          <cell r="B1144" t="str">
            <v>DEL VALLE ISD</v>
          </cell>
        </row>
        <row r="1145">
          <cell r="A1145" t="str">
            <v>227912</v>
          </cell>
          <cell r="B1145" t="str">
            <v>LAGO VISTA ISD</v>
          </cell>
        </row>
        <row r="1146">
          <cell r="A1146" t="str">
            <v>227913</v>
          </cell>
          <cell r="B1146" t="str">
            <v>LAKE TRAVIS ISD</v>
          </cell>
        </row>
        <row r="1147">
          <cell r="A1147" t="str">
            <v>228901</v>
          </cell>
          <cell r="B1147" t="str">
            <v>GROVETON ISD</v>
          </cell>
        </row>
        <row r="1148">
          <cell r="A1148" t="str">
            <v>228903</v>
          </cell>
          <cell r="B1148" t="str">
            <v>TRINITY ISD</v>
          </cell>
        </row>
        <row r="1149">
          <cell r="A1149" t="str">
            <v>228904</v>
          </cell>
          <cell r="B1149" t="str">
            <v>CENTERVILLE ISD</v>
          </cell>
        </row>
        <row r="1150">
          <cell r="A1150" t="str">
            <v>228905</v>
          </cell>
          <cell r="B1150" t="str">
            <v>APPLE SPRINGS ISD</v>
          </cell>
        </row>
        <row r="1151">
          <cell r="A1151" t="str">
            <v>229901</v>
          </cell>
          <cell r="B1151" t="str">
            <v>COLMESNEIL ISD</v>
          </cell>
        </row>
        <row r="1152">
          <cell r="A1152" t="str">
            <v>229903</v>
          </cell>
          <cell r="B1152" t="str">
            <v>WOODVILLE ISD</v>
          </cell>
        </row>
        <row r="1153">
          <cell r="A1153" t="str">
            <v>229904</v>
          </cell>
          <cell r="B1153" t="str">
            <v>WARREN ISD</v>
          </cell>
        </row>
        <row r="1154">
          <cell r="A1154" t="str">
            <v>229905</v>
          </cell>
          <cell r="B1154" t="str">
            <v>SPURGER ISD</v>
          </cell>
        </row>
        <row r="1155">
          <cell r="A1155" t="str">
            <v>229906</v>
          </cell>
          <cell r="B1155" t="str">
            <v>CHESTER ISD</v>
          </cell>
        </row>
        <row r="1156">
          <cell r="A1156" t="str">
            <v>230901</v>
          </cell>
          <cell r="B1156" t="str">
            <v>BIG SANDY ISD</v>
          </cell>
        </row>
        <row r="1157">
          <cell r="A1157" t="str">
            <v>230902</v>
          </cell>
          <cell r="B1157" t="str">
            <v>GILMER ISD</v>
          </cell>
        </row>
        <row r="1158">
          <cell r="A1158" t="str">
            <v>230903</v>
          </cell>
          <cell r="B1158" t="str">
            <v>ORE CITY ISD</v>
          </cell>
        </row>
        <row r="1159">
          <cell r="A1159" t="str">
            <v>230904</v>
          </cell>
          <cell r="B1159" t="str">
            <v>UNION HILL ISD</v>
          </cell>
        </row>
        <row r="1160">
          <cell r="A1160" t="str">
            <v>230905</v>
          </cell>
          <cell r="B1160" t="str">
            <v>HARMONY ISD</v>
          </cell>
        </row>
        <row r="1161">
          <cell r="A1161" t="str">
            <v>230906</v>
          </cell>
          <cell r="B1161" t="str">
            <v>NEW DIANA ISD</v>
          </cell>
        </row>
        <row r="1162">
          <cell r="A1162" t="str">
            <v>230908</v>
          </cell>
          <cell r="B1162" t="str">
            <v>UNION GROVE ISD</v>
          </cell>
        </row>
        <row r="1163">
          <cell r="A1163" t="str">
            <v>231901</v>
          </cell>
          <cell r="B1163" t="str">
            <v>MCCAMEY ISD</v>
          </cell>
        </row>
        <row r="1164">
          <cell r="A1164" t="str">
            <v>231902</v>
          </cell>
          <cell r="B1164" t="str">
            <v>RANKIN ISD</v>
          </cell>
        </row>
        <row r="1165">
          <cell r="A1165" t="str">
            <v>232801</v>
          </cell>
          <cell r="B1165" t="str">
            <v>GABRIEL TAFOLLA ACADEMY</v>
          </cell>
        </row>
        <row r="1166">
          <cell r="A1166" t="str">
            <v>232901</v>
          </cell>
          <cell r="B1166" t="str">
            <v>KNIPPA ISD</v>
          </cell>
        </row>
        <row r="1167">
          <cell r="A1167" t="str">
            <v>232902</v>
          </cell>
          <cell r="B1167" t="str">
            <v>SABINAL ISD</v>
          </cell>
        </row>
        <row r="1168">
          <cell r="A1168" t="str">
            <v>232903</v>
          </cell>
          <cell r="B1168" t="str">
            <v>UVALDE CISD</v>
          </cell>
        </row>
        <row r="1169">
          <cell r="A1169" t="str">
            <v>232904</v>
          </cell>
          <cell r="B1169" t="str">
            <v>UTOPIA ISD</v>
          </cell>
        </row>
        <row r="1170">
          <cell r="A1170" t="str">
            <v>233901</v>
          </cell>
          <cell r="B1170" t="str">
            <v>SAN FELIPE-DEL RIO CISD</v>
          </cell>
        </row>
        <row r="1171">
          <cell r="A1171" t="str">
            <v>233903</v>
          </cell>
          <cell r="B1171" t="str">
            <v>COMSTOCK ISD</v>
          </cell>
        </row>
        <row r="1172">
          <cell r="A1172" t="str">
            <v>234801</v>
          </cell>
          <cell r="B1172" t="str">
            <v>RANCH ACADEMY</v>
          </cell>
        </row>
        <row r="1173">
          <cell r="A1173" t="str">
            <v>234902</v>
          </cell>
          <cell r="B1173" t="str">
            <v>CANTON ISD</v>
          </cell>
        </row>
        <row r="1174">
          <cell r="A1174" t="str">
            <v>234903</v>
          </cell>
          <cell r="B1174" t="str">
            <v>EDGEWOOD ISD</v>
          </cell>
        </row>
        <row r="1175">
          <cell r="A1175" t="str">
            <v>234904</v>
          </cell>
          <cell r="B1175" t="str">
            <v>GRAND SALINE ISD</v>
          </cell>
        </row>
        <row r="1176">
          <cell r="A1176" t="str">
            <v>234905</v>
          </cell>
          <cell r="B1176" t="str">
            <v>MARTINS MILL ISD</v>
          </cell>
        </row>
        <row r="1177">
          <cell r="A1177" t="str">
            <v>234906</v>
          </cell>
          <cell r="B1177" t="str">
            <v>VAN ISD</v>
          </cell>
        </row>
        <row r="1178">
          <cell r="A1178" t="str">
            <v>234907</v>
          </cell>
          <cell r="B1178" t="str">
            <v>WILLS POINT ISD</v>
          </cell>
        </row>
        <row r="1179">
          <cell r="A1179" t="str">
            <v>234909</v>
          </cell>
          <cell r="B1179" t="str">
            <v>FRUITVALE ISD</v>
          </cell>
        </row>
        <row r="1180">
          <cell r="A1180" t="str">
            <v>235801</v>
          </cell>
          <cell r="B1180" t="str">
            <v>OUTREACH ACADEMY</v>
          </cell>
        </row>
        <row r="1181">
          <cell r="A1181" t="str">
            <v>235901</v>
          </cell>
          <cell r="B1181" t="str">
            <v>BLOOMINGTON ISD</v>
          </cell>
        </row>
        <row r="1182">
          <cell r="A1182" t="str">
            <v>235902</v>
          </cell>
          <cell r="B1182" t="str">
            <v>VICTORIA ISD</v>
          </cell>
        </row>
        <row r="1183">
          <cell r="A1183" t="str">
            <v>235904</v>
          </cell>
          <cell r="B1183" t="str">
            <v>NURSERY ISD</v>
          </cell>
        </row>
        <row r="1184">
          <cell r="A1184" t="str">
            <v>236801</v>
          </cell>
          <cell r="B1184" t="str">
            <v>RAVEN SCHOOL</v>
          </cell>
        </row>
        <row r="1185">
          <cell r="A1185" t="str">
            <v>236901</v>
          </cell>
          <cell r="B1185" t="str">
            <v>NEW WAVERLY ISD</v>
          </cell>
        </row>
        <row r="1186">
          <cell r="A1186" t="str">
            <v>236902</v>
          </cell>
          <cell r="B1186" t="str">
            <v>HUNTSVILLE ISD</v>
          </cell>
        </row>
        <row r="1187">
          <cell r="A1187" t="str">
            <v>236903</v>
          </cell>
          <cell r="B1187" t="str">
            <v>WINDHAM SCHOOL DISTRICT</v>
          </cell>
        </row>
        <row r="1188">
          <cell r="A1188" t="str">
            <v>237902</v>
          </cell>
          <cell r="B1188" t="str">
            <v>HEMPSTEAD ISD</v>
          </cell>
        </row>
        <row r="1189">
          <cell r="A1189" t="str">
            <v>237904</v>
          </cell>
          <cell r="B1189" t="str">
            <v>WALLER ISD</v>
          </cell>
        </row>
        <row r="1190">
          <cell r="A1190" t="str">
            <v>237905</v>
          </cell>
          <cell r="B1190" t="str">
            <v>ROYAL ISD</v>
          </cell>
        </row>
        <row r="1191">
          <cell r="A1191" t="str">
            <v>238902</v>
          </cell>
          <cell r="B1191" t="str">
            <v>MONAHANS-WICKETT-PYOTE ISD</v>
          </cell>
        </row>
        <row r="1192">
          <cell r="A1192" t="str">
            <v>238904</v>
          </cell>
          <cell r="B1192" t="str">
            <v>GRANDFALLS-ROYALTY ISD</v>
          </cell>
        </row>
        <row r="1193">
          <cell r="A1193" t="str">
            <v>239901</v>
          </cell>
          <cell r="B1193" t="str">
            <v>BRENHAM ISD</v>
          </cell>
        </row>
        <row r="1194">
          <cell r="A1194" t="str">
            <v>239903</v>
          </cell>
          <cell r="B1194" t="str">
            <v>BURTON ISD</v>
          </cell>
        </row>
        <row r="1195">
          <cell r="A1195" t="str">
            <v>240801</v>
          </cell>
          <cell r="B1195" t="str">
            <v>GATEWAY (STUDENT ALTERNATIVE PROGRAM INC)</v>
          </cell>
        </row>
        <row r="1196">
          <cell r="A1196" t="str">
            <v>240804</v>
          </cell>
          <cell r="B1196" t="str">
            <v>HARMONY SCIENCE ACADEMY - LAREDO</v>
          </cell>
        </row>
        <row r="1197">
          <cell r="A1197" t="str">
            <v>240901</v>
          </cell>
          <cell r="B1197" t="str">
            <v>LAREDO ISD</v>
          </cell>
        </row>
        <row r="1198">
          <cell r="A1198" t="str">
            <v>240903</v>
          </cell>
          <cell r="B1198" t="str">
            <v>UNITED ISD</v>
          </cell>
        </row>
        <row r="1199">
          <cell r="A1199" t="str">
            <v>240904</v>
          </cell>
          <cell r="B1199" t="str">
            <v>WEBB CISD</v>
          </cell>
        </row>
        <row r="1200">
          <cell r="A1200" t="str">
            <v>241901</v>
          </cell>
          <cell r="B1200" t="str">
            <v>BOLING ISD</v>
          </cell>
        </row>
        <row r="1201">
          <cell r="A1201" t="str">
            <v>241902</v>
          </cell>
          <cell r="B1201" t="str">
            <v>EAST BERNARD ISD</v>
          </cell>
        </row>
        <row r="1202">
          <cell r="A1202" t="str">
            <v>241903</v>
          </cell>
          <cell r="B1202" t="str">
            <v>EL CAMPO ISD</v>
          </cell>
        </row>
        <row r="1203">
          <cell r="A1203" t="str">
            <v>241904</v>
          </cell>
          <cell r="B1203" t="str">
            <v>WHARTON ISD</v>
          </cell>
        </row>
        <row r="1204">
          <cell r="A1204" t="str">
            <v>241906</v>
          </cell>
          <cell r="B1204" t="str">
            <v>LOUISE ISD</v>
          </cell>
        </row>
        <row r="1205">
          <cell r="A1205" t="str">
            <v>242902</v>
          </cell>
          <cell r="B1205" t="str">
            <v>SHAMROCK ISD</v>
          </cell>
        </row>
        <row r="1206">
          <cell r="A1206" t="str">
            <v>242903</v>
          </cell>
          <cell r="B1206" t="str">
            <v>WHEELER ISD</v>
          </cell>
        </row>
        <row r="1207">
          <cell r="A1207" t="str">
            <v>242905</v>
          </cell>
          <cell r="B1207" t="str">
            <v>KELTON ISD</v>
          </cell>
        </row>
        <row r="1208">
          <cell r="A1208" t="str">
            <v>242906</v>
          </cell>
          <cell r="B1208" t="str">
            <v>FORT ELLIOTT CISD</v>
          </cell>
        </row>
        <row r="1209">
          <cell r="A1209" t="str">
            <v>243801</v>
          </cell>
          <cell r="B1209" t="str">
            <v>BRIGHT IDEAS CHARTER</v>
          </cell>
        </row>
        <row r="1210">
          <cell r="A1210" t="str">
            <v>243901</v>
          </cell>
          <cell r="B1210" t="str">
            <v>BURKBURNETT ISD</v>
          </cell>
        </row>
        <row r="1211">
          <cell r="A1211" t="str">
            <v>243902</v>
          </cell>
          <cell r="B1211" t="str">
            <v>ELECTRA ISD</v>
          </cell>
        </row>
        <row r="1212">
          <cell r="A1212" t="str">
            <v>243903</v>
          </cell>
          <cell r="B1212" t="str">
            <v>IOWA PARK CISD</v>
          </cell>
        </row>
        <row r="1213">
          <cell r="A1213" t="str">
            <v>243905</v>
          </cell>
          <cell r="B1213" t="str">
            <v>WICHITA FALLS ISD</v>
          </cell>
        </row>
        <row r="1214">
          <cell r="A1214" t="str">
            <v>243906</v>
          </cell>
          <cell r="B1214" t="str">
            <v>CITY VIEW ISD</v>
          </cell>
        </row>
        <row r="1215">
          <cell r="A1215" t="str">
            <v>244901</v>
          </cell>
          <cell r="B1215" t="str">
            <v>HARROLD ISD</v>
          </cell>
        </row>
        <row r="1216">
          <cell r="A1216" t="str">
            <v>244903</v>
          </cell>
          <cell r="B1216" t="str">
            <v>VERNON ISD</v>
          </cell>
        </row>
        <row r="1217">
          <cell r="A1217" t="str">
            <v>244905</v>
          </cell>
          <cell r="B1217" t="str">
            <v>NORTHSIDE ISD</v>
          </cell>
        </row>
        <row r="1218">
          <cell r="A1218" t="str">
            <v>244906</v>
          </cell>
          <cell r="B1218" t="str">
            <v>VICTORY FIELD CORRECTIONAL ACADEMY</v>
          </cell>
        </row>
        <row r="1219">
          <cell r="A1219" t="str">
            <v>245901</v>
          </cell>
          <cell r="B1219" t="str">
            <v>LASARA ISD</v>
          </cell>
        </row>
        <row r="1220">
          <cell r="A1220" t="str">
            <v>245902</v>
          </cell>
          <cell r="B1220" t="str">
            <v>LYFORD CISD</v>
          </cell>
        </row>
        <row r="1221">
          <cell r="A1221" t="str">
            <v>245903</v>
          </cell>
          <cell r="B1221" t="str">
            <v>RAYMONDVILLE ISD</v>
          </cell>
        </row>
        <row r="1222">
          <cell r="A1222" t="str">
            <v>245904</v>
          </cell>
          <cell r="B1222" t="str">
            <v>SAN PERLITA ISD</v>
          </cell>
        </row>
        <row r="1223">
          <cell r="A1223" t="str">
            <v>246902</v>
          </cell>
          <cell r="B1223" t="str">
            <v>FLORENCE ISD</v>
          </cell>
        </row>
        <row r="1224">
          <cell r="A1224" t="str">
            <v>246904</v>
          </cell>
          <cell r="B1224" t="str">
            <v>GEORGETOWN ISD</v>
          </cell>
        </row>
        <row r="1225">
          <cell r="A1225" t="str">
            <v>246905</v>
          </cell>
          <cell r="B1225" t="str">
            <v>GRANGER ISD</v>
          </cell>
        </row>
        <row r="1226">
          <cell r="A1226" t="str">
            <v>246906</v>
          </cell>
          <cell r="B1226" t="str">
            <v>HUTTO ISD</v>
          </cell>
        </row>
        <row r="1227">
          <cell r="A1227" t="str">
            <v>246907</v>
          </cell>
          <cell r="B1227" t="str">
            <v>JARRELL ISD</v>
          </cell>
        </row>
        <row r="1228">
          <cell r="A1228" t="str">
            <v>246908</v>
          </cell>
          <cell r="B1228" t="str">
            <v>LIBERTY HILL ISD</v>
          </cell>
        </row>
        <row r="1229">
          <cell r="A1229" t="str">
            <v>246909</v>
          </cell>
          <cell r="B1229" t="str">
            <v>ROUND ROCK ISD</v>
          </cell>
        </row>
        <row r="1230">
          <cell r="A1230" t="str">
            <v>246911</v>
          </cell>
          <cell r="B1230" t="str">
            <v>TAYLOR ISD</v>
          </cell>
        </row>
        <row r="1231">
          <cell r="A1231" t="str">
            <v>246912</v>
          </cell>
          <cell r="B1231" t="str">
            <v>THRALL ISD</v>
          </cell>
        </row>
        <row r="1232">
          <cell r="A1232" t="str">
            <v>246913</v>
          </cell>
          <cell r="B1232" t="str">
            <v>LEANDER ISD</v>
          </cell>
        </row>
        <row r="1233">
          <cell r="A1233" t="str">
            <v>246914</v>
          </cell>
          <cell r="B1233" t="str">
            <v>COUPLAND ISD</v>
          </cell>
        </row>
        <row r="1234">
          <cell r="A1234" t="str">
            <v>247901</v>
          </cell>
          <cell r="B1234" t="str">
            <v>FLORESVILLE ISD</v>
          </cell>
        </row>
        <row r="1235">
          <cell r="A1235" t="str">
            <v>247903</v>
          </cell>
          <cell r="B1235" t="str">
            <v>LA VERNIA ISD</v>
          </cell>
        </row>
        <row r="1236">
          <cell r="A1236" t="str">
            <v>247904</v>
          </cell>
          <cell r="B1236" t="str">
            <v>POTH ISD</v>
          </cell>
        </row>
        <row r="1237">
          <cell r="A1237" t="str">
            <v>247906</v>
          </cell>
          <cell r="B1237" t="str">
            <v>STOCKDALE ISD</v>
          </cell>
        </row>
        <row r="1238">
          <cell r="A1238" t="str">
            <v>248901</v>
          </cell>
          <cell r="B1238" t="str">
            <v>KERMIT ISD</v>
          </cell>
        </row>
        <row r="1239">
          <cell r="A1239" t="str">
            <v>248902</v>
          </cell>
          <cell r="B1239" t="str">
            <v>WINK-LOVING ISD</v>
          </cell>
        </row>
        <row r="1240">
          <cell r="A1240" t="str">
            <v>249901</v>
          </cell>
          <cell r="B1240" t="str">
            <v>ALVORD ISD</v>
          </cell>
        </row>
        <row r="1241">
          <cell r="A1241" t="str">
            <v>249902</v>
          </cell>
          <cell r="B1241" t="str">
            <v>BOYD ISD</v>
          </cell>
        </row>
        <row r="1242">
          <cell r="A1242" t="str">
            <v>249903</v>
          </cell>
          <cell r="B1242" t="str">
            <v>BRIDGEPORT ISD</v>
          </cell>
        </row>
        <row r="1243">
          <cell r="A1243" t="str">
            <v>249904</v>
          </cell>
          <cell r="B1243" t="str">
            <v>CHICO ISD</v>
          </cell>
        </row>
        <row r="1244">
          <cell r="A1244" t="str">
            <v>249905</v>
          </cell>
          <cell r="B1244" t="str">
            <v>DECATUR ISD</v>
          </cell>
        </row>
        <row r="1245">
          <cell r="A1245" t="str">
            <v>249906</v>
          </cell>
          <cell r="B1245" t="str">
            <v>PARADISE ISD</v>
          </cell>
        </row>
        <row r="1246">
          <cell r="A1246" t="str">
            <v>249908</v>
          </cell>
          <cell r="B1246" t="str">
            <v>SLIDELL ISD</v>
          </cell>
        </row>
        <row r="1247">
          <cell r="A1247" t="str">
            <v>250902</v>
          </cell>
          <cell r="B1247" t="str">
            <v>HAWKINS ISD</v>
          </cell>
        </row>
        <row r="1248">
          <cell r="A1248" t="str">
            <v>250903</v>
          </cell>
          <cell r="B1248" t="str">
            <v>MINEOLA ISD</v>
          </cell>
        </row>
        <row r="1249">
          <cell r="A1249" t="str">
            <v>250904</v>
          </cell>
          <cell r="B1249" t="str">
            <v>QUITMAN ISD</v>
          </cell>
        </row>
        <row r="1250">
          <cell r="A1250" t="str">
            <v>250905</v>
          </cell>
          <cell r="B1250" t="str">
            <v>YANTIS ISD</v>
          </cell>
        </row>
        <row r="1251">
          <cell r="A1251" t="str">
            <v>250906</v>
          </cell>
          <cell r="B1251" t="str">
            <v>ALBA-GOLDEN ISD</v>
          </cell>
        </row>
        <row r="1252">
          <cell r="A1252" t="str">
            <v>250907</v>
          </cell>
          <cell r="B1252" t="str">
            <v>WINNSBORO ISD</v>
          </cell>
        </row>
        <row r="1253">
          <cell r="A1253" t="str">
            <v>251901</v>
          </cell>
          <cell r="B1253" t="str">
            <v>DENVER CITY ISD</v>
          </cell>
        </row>
        <row r="1254">
          <cell r="A1254" t="str">
            <v>251902</v>
          </cell>
          <cell r="B1254" t="str">
            <v>PLAINS ISD</v>
          </cell>
        </row>
        <row r="1255">
          <cell r="A1255" t="str">
            <v>252901</v>
          </cell>
          <cell r="B1255" t="str">
            <v>GRAHAM ISD</v>
          </cell>
        </row>
        <row r="1256">
          <cell r="A1256" t="str">
            <v>252902</v>
          </cell>
          <cell r="B1256" t="str">
            <v>NEWCASTLE ISD</v>
          </cell>
        </row>
        <row r="1257">
          <cell r="A1257" t="str">
            <v>252903</v>
          </cell>
          <cell r="B1257" t="str">
            <v>OLNEY ISD</v>
          </cell>
        </row>
        <row r="1258">
          <cell r="A1258" t="str">
            <v>253901</v>
          </cell>
          <cell r="B1258" t="str">
            <v>ZAPATA COUNTY ISD</v>
          </cell>
        </row>
        <row r="1259">
          <cell r="A1259" t="str">
            <v>254901</v>
          </cell>
          <cell r="B1259" t="str">
            <v>CRYSTAL CITY ISD</v>
          </cell>
        </row>
        <row r="1260">
          <cell r="A1260" t="str">
            <v>254902</v>
          </cell>
          <cell r="B1260" t="str">
            <v>LA PRYOR ISD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 11"/>
      <sheetName val="Property 07"/>
      <sheetName val="I&amp;S 09"/>
      <sheetName val="EDA 09 local Share"/>
      <sheetName val="IFA 09 Data"/>
      <sheetName val="Combined Data"/>
    </sheetNames>
    <sheetDataSet>
      <sheetData sheetId="0">
        <row r="1">
          <cell r="A1" t="str">
            <v>DISTRICT</v>
          </cell>
          <cell r="B1" t="str">
            <v>FM111100</v>
          </cell>
          <cell r="C1" t="str">
            <v>FM114120</v>
          </cell>
        </row>
        <row r="2">
          <cell r="A2" t="str">
            <v>001902</v>
          </cell>
          <cell r="B2">
            <v>571.27599999999995</v>
          </cell>
          <cell r="C2">
            <v>309505721</v>
          </cell>
        </row>
        <row r="3">
          <cell r="A3" t="str">
            <v>001903</v>
          </cell>
          <cell r="B3">
            <v>1277</v>
          </cell>
          <cell r="C3">
            <v>235225082</v>
          </cell>
        </row>
        <row r="4">
          <cell r="A4" t="str">
            <v>001904</v>
          </cell>
          <cell r="B4">
            <v>740</v>
          </cell>
          <cell r="C4">
            <v>293656441</v>
          </cell>
        </row>
        <row r="5">
          <cell r="A5" t="str">
            <v>001906</v>
          </cell>
          <cell r="B5">
            <v>365</v>
          </cell>
          <cell r="C5">
            <v>93519085</v>
          </cell>
        </row>
        <row r="6">
          <cell r="A6" t="str">
            <v>001907</v>
          </cell>
          <cell r="B6">
            <v>3006.2859999999996</v>
          </cell>
          <cell r="C6">
            <v>972647617</v>
          </cell>
        </row>
        <row r="7">
          <cell r="A7" t="str">
            <v>001908</v>
          </cell>
          <cell r="B7">
            <v>1560.8209999999999</v>
          </cell>
          <cell r="C7">
            <v>425423048</v>
          </cell>
        </row>
        <row r="8">
          <cell r="A8" t="str">
            <v>001909</v>
          </cell>
          <cell r="B8">
            <v>360.529</v>
          </cell>
          <cell r="C8">
            <v>97520954</v>
          </cell>
        </row>
        <row r="9">
          <cell r="A9" t="str">
            <v>002901</v>
          </cell>
          <cell r="B9">
            <v>3156</v>
          </cell>
          <cell r="C9">
            <v>3189236744</v>
          </cell>
        </row>
        <row r="10">
          <cell r="A10" t="str">
            <v>003801</v>
          </cell>
          <cell r="B10">
            <v>314.85499999999973</v>
          </cell>
          <cell r="C10">
            <v>0</v>
          </cell>
        </row>
        <row r="11">
          <cell r="A11" t="str">
            <v>003902</v>
          </cell>
          <cell r="B11">
            <v>2390</v>
          </cell>
          <cell r="C11">
            <v>343302993</v>
          </cell>
        </row>
        <row r="12">
          <cell r="A12" t="str">
            <v>003903</v>
          </cell>
          <cell r="B12">
            <v>7930</v>
          </cell>
          <cell r="C12">
            <v>2182767457</v>
          </cell>
        </row>
        <row r="13">
          <cell r="A13" t="str">
            <v>003904</v>
          </cell>
          <cell r="B13">
            <v>1644.6109999999999</v>
          </cell>
          <cell r="C13">
            <v>199758678</v>
          </cell>
        </row>
        <row r="14">
          <cell r="A14" t="str">
            <v>003905</v>
          </cell>
          <cell r="B14">
            <v>1750</v>
          </cell>
          <cell r="C14">
            <v>281285285</v>
          </cell>
        </row>
        <row r="15">
          <cell r="A15" t="str">
            <v>003906</v>
          </cell>
          <cell r="B15">
            <v>440</v>
          </cell>
          <cell r="C15">
            <v>85117266</v>
          </cell>
        </row>
        <row r="16">
          <cell r="A16" t="str">
            <v>003907</v>
          </cell>
          <cell r="B16">
            <v>1400.175</v>
          </cell>
          <cell r="C16">
            <v>266331660</v>
          </cell>
        </row>
        <row r="17">
          <cell r="A17" t="str">
            <v>004901</v>
          </cell>
          <cell r="B17">
            <v>2777.1189999999997</v>
          </cell>
          <cell r="C17">
            <v>2530194854</v>
          </cell>
        </row>
        <row r="18">
          <cell r="A18" t="str">
            <v>005901</v>
          </cell>
          <cell r="B18">
            <v>450</v>
          </cell>
          <cell r="C18">
            <v>176449195</v>
          </cell>
        </row>
        <row r="19">
          <cell r="A19" t="str">
            <v>005902</v>
          </cell>
          <cell r="B19">
            <v>890</v>
          </cell>
          <cell r="C19">
            <v>237785632</v>
          </cell>
        </row>
        <row r="20">
          <cell r="A20" t="str">
            <v>005904</v>
          </cell>
          <cell r="B20">
            <v>485</v>
          </cell>
          <cell r="C20">
            <v>60074227</v>
          </cell>
        </row>
        <row r="21">
          <cell r="A21" t="str">
            <v>006902</v>
          </cell>
          <cell r="B21">
            <v>331.16199999999998</v>
          </cell>
          <cell r="C21">
            <v>119199686</v>
          </cell>
        </row>
        <row r="22">
          <cell r="A22" t="str">
            <v>007901</v>
          </cell>
          <cell r="B22">
            <v>477.06399999999996</v>
          </cell>
          <cell r="C22">
            <v>99161409</v>
          </cell>
        </row>
        <row r="23">
          <cell r="A23" t="str">
            <v>007902</v>
          </cell>
          <cell r="B23">
            <v>1194.2859999999998</v>
          </cell>
          <cell r="C23">
            <v>431564742</v>
          </cell>
        </row>
        <row r="24">
          <cell r="A24" t="str">
            <v>007904</v>
          </cell>
          <cell r="B24">
            <v>1596.876</v>
          </cell>
          <cell r="C24">
            <v>213316020</v>
          </cell>
        </row>
        <row r="25">
          <cell r="A25" t="str">
            <v>007905</v>
          </cell>
          <cell r="B25">
            <v>3239.5169999999998</v>
          </cell>
          <cell r="C25">
            <v>665478870</v>
          </cell>
        </row>
        <row r="26">
          <cell r="A26" t="str">
            <v>007906</v>
          </cell>
          <cell r="B26">
            <v>1590</v>
          </cell>
          <cell r="C26">
            <v>179640715</v>
          </cell>
        </row>
        <row r="27">
          <cell r="A27" t="str">
            <v>008901</v>
          </cell>
          <cell r="B27">
            <v>2086.6869999999999</v>
          </cell>
          <cell r="C27">
            <v>917559689</v>
          </cell>
        </row>
        <row r="28">
          <cell r="A28" t="str">
            <v>008902</v>
          </cell>
          <cell r="B28">
            <v>2526.3839999999996</v>
          </cell>
          <cell r="C28">
            <v>1104169020</v>
          </cell>
        </row>
        <row r="29">
          <cell r="A29" t="str">
            <v>008903</v>
          </cell>
          <cell r="B29">
            <v>784.00399999999991</v>
          </cell>
          <cell r="C29">
            <v>328360826</v>
          </cell>
        </row>
        <row r="30">
          <cell r="A30" t="str">
            <v>009901</v>
          </cell>
          <cell r="B30">
            <v>1376.905</v>
          </cell>
          <cell r="C30">
            <v>246813608</v>
          </cell>
        </row>
        <row r="31">
          <cell r="A31" t="str">
            <v>010901</v>
          </cell>
          <cell r="B31">
            <v>338.05799999999999</v>
          </cell>
          <cell r="C31">
            <v>181533451</v>
          </cell>
        </row>
        <row r="32">
          <cell r="A32" t="str">
            <v>010902</v>
          </cell>
          <cell r="B32">
            <v>2238.4369999999999</v>
          </cell>
          <cell r="C32">
            <v>1210729687</v>
          </cell>
        </row>
        <row r="33">
          <cell r="A33" t="str">
            <v>011901</v>
          </cell>
          <cell r="B33">
            <v>8335.6889999999985</v>
          </cell>
          <cell r="C33">
            <v>2596723090</v>
          </cell>
        </row>
        <row r="34">
          <cell r="A34" t="str">
            <v>011902</v>
          </cell>
          <cell r="B34">
            <v>4100.3069999999998</v>
          </cell>
          <cell r="C34">
            <v>876895446</v>
          </cell>
        </row>
        <row r="35">
          <cell r="A35" t="str">
            <v>011904</v>
          </cell>
          <cell r="B35">
            <v>1447.5239999999999</v>
          </cell>
          <cell r="C35">
            <v>555965048</v>
          </cell>
        </row>
        <row r="36">
          <cell r="A36" t="str">
            <v>011905</v>
          </cell>
          <cell r="B36">
            <v>187.95099999999999</v>
          </cell>
          <cell r="C36">
            <v>68349974</v>
          </cell>
        </row>
        <row r="37">
          <cell r="A37" t="str">
            <v>012901</v>
          </cell>
          <cell r="B37">
            <v>535</v>
          </cell>
          <cell r="C37">
            <v>143177745</v>
          </cell>
        </row>
        <row r="38">
          <cell r="A38" t="str">
            <v>013801</v>
          </cell>
          <cell r="B38">
            <v>317.59999999999997</v>
          </cell>
          <cell r="C38">
            <v>0</v>
          </cell>
        </row>
        <row r="39">
          <cell r="A39" t="str">
            <v>013901</v>
          </cell>
          <cell r="B39">
            <v>3122.4739999999997</v>
          </cell>
          <cell r="C39">
            <v>567364681</v>
          </cell>
        </row>
        <row r="40">
          <cell r="A40" t="str">
            <v>013902</v>
          </cell>
          <cell r="B40">
            <v>109.12299999999999</v>
          </cell>
          <cell r="C40">
            <v>213737916</v>
          </cell>
        </row>
        <row r="41">
          <cell r="A41" t="str">
            <v>013903</v>
          </cell>
          <cell r="B41">
            <v>382.26599999999996</v>
          </cell>
          <cell r="C41">
            <v>154646559</v>
          </cell>
        </row>
        <row r="42">
          <cell r="A42" t="str">
            <v>013905</v>
          </cell>
          <cell r="B42">
            <v>675</v>
          </cell>
          <cell r="C42">
            <v>137874219</v>
          </cell>
        </row>
        <row r="43">
          <cell r="A43" t="str">
            <v>014801</v>
          </cell>
          <cell r="B43">
            <v>143.51199999999997</v>
          </cell>
          <cell r="C43">
            <v>0</v>
          </cell>
        </row>
        <row r="44">
          <cell r="A44" t="str">
            <v>014802</v>
          </cell>
          <cell r="B44">
            <v>70.905999999999992</v>
          </cell>
          <cell r="C44">
            <v>0</v>
          </cell>
        </row>
        <row r="45">
          <cell r="A45" t="str">
            <v>014803</v>
          </cell>
          <cell r="B45">
            <v>141.78199999999998</v>
          </cell>
          <cell r="C45">
            <v>0</v>
          </cell>
        </row>
        <row r="46">
          <cell r="A46" t="str">
            <v>014804</v>
          </cell>
          <cell r="B46">
            <v>207.35</v>
          </cell>
          <cell r="C46">
            <v>0</v>
          </cell>
        </row>
        <row r="47">
          <cell r="A47" t="str">
            <v>014901</v>
          </cell>
          <cell r="B47">
            <v>1032.9659999999999</v>
          </cell>
          <cell r="C47">
            <v>213597161</v>
          </cell>
        </row>
        <row r="48">
          <cell r="A48" t="str">
            <v>014902</v>
          </cell>
          <cell r="B48">
            <v>360</v>
          </cell>
          <cell r="C48">
            <v>84992058</v>
          </cell>
        </row>
        <row r="49">
          <cell r="A49" t="str">
            <v>014903</v>
          </cell>
          <cell r="B49">
            <v>8720</v>
          </cell>
          <cell r="C49">
            <v>1918158072</v>
          </cell>
        </row>
        <row r="50">
          <cell r="A50" t="str">
            <v>014905</v>
          </cell>
          <cell r="B50">
            <v>555.85399999999993</v>
          </cell>
          <cell r="C50">
            <v>84186080</v>
          </cell>
        </row>
        <row r="51">
          <cell r="A51" t="str">
            <v>014906</v>
          </cell>
          <cell r="B51">
            <v>37787.590999999993</v>
          </cell>
          <cell r="C51">
            <v>6000724856</v>
          </cell>
        </row>
        <row r="52">
          <cell r="A52" t="str">
            <v>014907</v>
          </cell>
          <cell r="B52">
            <v>782.69199999999989</v>
          </cell>
          <cell r="C52">
            <v>139621954</v>
          </cell>
        </row>
        <row r="53">
          <cell r="A53" t="str">
            <v>014908</v>
          </cell>
          <cell r="B53">
            <v>1267.0169999999998</v>
          </cell>
          <cell r="C53">
            <v>583423695</v>
          </cell>
        </row>
        <row r="54">
          <cell r="A54" t="str">
            <v>014909</v>
          </cell>
          <cell r="B54">
            <v>7861.9369999999999</v>
          </cell>
          <cell r="C54">
            <v>2671957884</v>
          </cell>
        </row>
        <row r="55">
          <cell r="A55" t="str">
            <v>014910</v>
          </cell>
          <cell r="B55">
            <v>1229.587</v>
          </cell>
          <cell r="C55">
            <v>232409068</v>
          </cell>
        </row>
        <row r="56">
          <cell r="A56" t="str">
            <v>015801</v>
          </cell>
          <cell r="B56">
            <v>255.22599999999997</v>
          </cell>
          <cell r="C56">
            <v>0</v>
          </cell>
        </row>
        <row r="57">
          <cell r="A57" t="str">
            <v>015802</v>
          </cell>
          <cell r="B57">
            <v>562.53599999999972</v>
          </cell>
          <cell r="C57">
            <v>0</v>
          </cell>
        </row>
        <row r="58">
          <cell r="A58" t="str">
            <v>015803</v>
          </cell>
          <cell r="B58">
            <v>412.82499999999987</v>
          </cell>
          <cell r="C58">
            <v>0</v>
          </cell>
        </row>
        <row r="59">
          <cell r="A59" t="str">
            <v>015805</v>
          </cell>
          <cell r="B59">
            <v>572.46999999999957</v>
          </cell>
          <cell r="C59">
            <v>0</v>
          </cell>
        </row>
        <row r="60">
          <cell r="A60" t="str">
            <v>015806</v>
          </cell>
          <cell r="B60">
            <v>1722.0859999999993</v>
          </cell>
          <cell r="C60">
            <v>0</v>
          </cell>
        </row>
        <row r="61">
          <cell r="A61" t="str">
            <v>015807</v>
          </cell>
          <cell r="B61">
            <v>649.28399999999976</v>
          </cell>
          <cell r="C61">
            <v>0</v>
          </cell>
        </row>
        <row r="62">
          <cell r="A62" t="str">
            <v>015808</v>
          </cell>
          <cell r="B62">
            <v>347.51499999999993</v>
          </cell>
          <cell r="C62">
            <v>0</v>
          </cell>
        </row>
        <row r="63">
          <cell r="A63" t="str">
            <v>015809</v>
          </cell>
          <cell r="B63">
            <v>345.92299999999994</v>
          </cell>
          <cell r="C63">
            <v>0</v>
          </cell>
        </row>
        <row r="64">
          <cell r="A64" t="str">
            <v>015810</v>
          </cell>
          <cell r="B64">
            <v>0</v>
          </cell>
          <cell r="C64">
            <v>0</v>
          </cell>
        </row>
        <row r="65">
          <cell r="A65" t="str">
            <v>015811</v>
          </cell>
          <cell r="B65">
            <v>64.441999999999993</v>
          </cell>
          <cell r="C65">
            <v>0</v>
          </cell>
        </row>
        <row r="66">
          <cell r="A66" t="str">
            <v>015812</v>
          </cell>
          <cell r="B66">
            <v>128.30599999999998</v>
          </cell>
          <cell r="C66">
            <v>0</v>
          </cell>
        </row>
        <row r="67">
          <cell r="A67" t="str">
            <v>015813</v>
          </cell>
          <cell r="B67">
            <v>10.254999999999999</v>
          </cell>
          <cell r="C67">
            <v>0</v>
          </cell>
        </row>
        <row r="68">
          <cell r="A68" t="str">
            <v>015814</v>
          </cell>
          <cell r="B68">
            <v>149.79099999999997</v>
          </cell>
          <cell r="C68">
            <v>0</v>
          </cell>
        </row>
        <row r="69">
          <cell r="A69" t="str">
            <v>015815</v>
          </cell>
          <cell r="B69">
            <v>697.70799999999974</v>
          </cell>
          <cell r="C69">
            <v>0</v>
          </cell>
        </row>
        <row r="70">
          <cell r="A70" t="str">
            <v>015816</v>
          </cell>
          <cell r="B70">
            <v>176.18399999999997</v>
          </cell>
          <cell r="C70">
            <v>0</v>
          </cell>
        </row>
        <row r="71">
          <cell r="A71" t="str">
            <v>015817</v>
          </cell>
          <cell r="B71">
            <v>298.23899999999998</v>
          </cell>
          <cell r="C71">
            <v>0</v>
          </cell>
        </row>
        <row r="72">
          <cell r="A72" t="str">
            <v>015819</v>
          </cell>
          <cell r="B72">
            <v>1003.134999999999</v>
          </cell>
          <cell r="C72">
            <v>0</v>
          </cell>
        </row>
        <row r="73">
          <cell r="A73" t="str">
            <v>015820</v>
          </cell>
          <cell r="B73">
            <v>335.4909999999997</v>
          </cell>
          <cell r="C73">
            <v>0</v>
          </cell>
        </row>
        <row r="74">
          <cell r="A74" t="str">
            <v>015822</v>
          </cell>
          <cell r="B74">
            <v>631.41499999999974</v>
          </cell>
          <cell r="C74">
            <v>0</v>
          </cell>
        </row>
        <row r="75">
          <cell r="A75" t="str">
            <v>015823</v>
          </cell>
          <cell r="B75">
            <v>78.321999999999989</v>
          </cell>
          <cell r="C75">
            <v>0</v>
          </cell>
        </row>
        <row r="76">
          <cell r="A76" t="str">
            <v>015824</v>
          </cell>
          <cell r="B76">
            <v>678.2109999999999</v>
          </cell>
          <cell r="C76">
            <v>0</v>
          </cell>
        </row>
        <row r="77">
          <cell r="A77" t="str">
            <v>015825</v>
          </cell>
          <cell r="B77">
            <v>189.19199999999998</v>
          </cell>
          <cell r="C77">
            <v>0</v>
          </cell>
        </row>
        <row r="78">
          <cell r="A78" t="str">
            <v>015826</v>
          </cell>
          <cell r="B78">
            <v>471.71</v>
          </cell>
          <cell r="C78">
            <v>0</v>
          </cell>
        </row>
        <row r="79">
          <cell r="A79" t="str">
            <v>015827</v>
          </cell>
          <cell r="B79">
            <v>622.18399999999997</v>
          </cell>
          <cell r="C79">
            <v>0</v>
          </cell>
        </row>
        <row r="80">
          <cell r="A80" t="str">
            <v>015828</v>
          </cell>
          <cell r="B80">
            <v>704.14399999999989</v>
          </cell>
          <cell r="C80">
            <v>0</v>
          </cell>
        </row>
        <row r="81">
          <cell r="A81" t="str">
            <v>015829</v>
          </cell>
          <cell r="B81">
            <v>0</v>
          </cell>
          <cell r="C81">
            <v>0</v>
          </cell>
        </row>
        <row r="82">
          <cell r="A82" t="str">
            <v>015830</v>
          </cell>
          <cell r="B82">
            <v>656.10399999999993</v>
          </cell>
          <cell r="C82">
            <v>0</v>
          </cell>
        </row>
        <row r="83">
          <cell r="A83" t="str">
            <v>015831</v>
          </cell>
          <cell r="B83">
            <v>305.73899999999998</v>
          </cell>
          <cell r="C83">
            <v>0</v>
          </cell>
        </row>
        <row r="84">
          <cell r="A84" t="str">
            <v>015832</v>
          </cell>
          <cell r="B84">
            <v>65.13</v>
          </cell>
          <cell r="C84">
            <v>0</v>
          </cell>
        </row>
        <row r="85">
          <cell r="A85" t="str">
            <v>015833</v>
          </cell>
          <cell r="B85">
            <v>68.433999999999997</v>
          </cell>
          <cell r="C85">
            <v>0</v>
          </cell>
        </row>
        <row r="86">
          <cell r="A86" t="str">
            <v>015901</v>
          </cell>
          <cell r="B86">
            <v>4483.9469999999992</v>
          </cell>
          <cell r="C86">
            <v>4969218681</v>
          </cell>
        </row>
        <row r="87">
          <cell r="A87" t="str">
            <v>015904</v>
          </cell>
          <cell r="B87">
            <v>14060</v>
          </cell>
          <cell r="C87">
            <v>1233613237</v>
          </cell>
        </row>
        <row r="88">
          <cell r="A88" t="str">
            <v>015905</v>
          </cell>
          <cell r="B88">
            <v>9810.3189999999995</v>
          </cell>
          <cell r="C88">
            <v>884506414</v>
          </cell>
        </row>
        <row r="89">
          <cell r="A89" t="str">
            <v>015906</v>
          </cell>
          <cell r="B89">
            <v>1146.6079999999999</v>
          </cell>
          <cell r="C89">
            <v>0</v>
          </cell>
        </row>
        <row r="90">
          <cell r="A90" t="str">
            <v>015907</v>
          </cell>
          <cell r="B90">
            <v>47731.25</v>
          </cell>
          <cell r="C90">
            <v>12183499751</v>
          </cell>
        </row>
        <row r="91">
          <cell r="A91" t="str">
            <v>015908</v>
          </cell>
          <cell r="B91">
            <v>8867.7849999999999</v>
          </cell>
          <cell r="C91">
            <v>1240113458</v>
          </cell>
        </row>
        <row r="92">
          <cell r="A92" t="str">
            <v>015909</v>
          </cell>
          <cell r="B92">
            <v>3279.9249999999997</v>
          </cell>
          <cell r="C92">
            <v>335038655</v>
          </cell>
        </row>
        <row r="93">
          <cell r="A93" t="str">
            <v>015910</v>
          </cell>
          <cell r="B93">
            <v>61324.898999999998</v>
          </cell>
          <cell r="C93">
            <v>27702858778</v>
          </cell>
        </row>
        <row r="94">
          <cell r="A94" t="str">
            <v>015911</v>
          </cell>
          <cell r="B94">
            <v>8787.4939999999988</v>
          </cell>
          <cell r="C94">
            <v>1823407950</v>
          </cell>
        </row>
        <row r="95">
          <cell r="A95" t="str">
            <v>015912</v>
          </cell>
          <cell r="B95">
            <v>10500</v>
          </cell>
          <cell r="C95">
            <v>1560533575</v>
          </cell>
        </row>
        <row r="96">
          <cell r="A96" t="str">
            <v>015913</v>
          </cell>
          <cell r="B96">
            <v>872.3</v>
          </cell>
          <cell r="C96">
            <v>0</v>
          </cell>
        </row>
        <row r="97">
          <cell r="A97" t="str">
            <v>015914</v>
          </cell>
          <cell r="B97">
            <v>1387.0859999999998</v>
          </cell>
          <cell r="C97">
            <v>0</v>
          </cell>
        </row>
        <row r="98">
          <cell r="A98" t="str">
            <v>015915</v>
          </cell>
          <cell r="B98">
            <v>86520.59</v>
          </cell>
          <cell r="C98">
            <v>32023585942</v>
          </cell>
        </row>
        <row r="99">
          <cell r="A99" t="str">
            <v>015916</v>
          </cell>
          <cell r="B99">
            <v>20978.567999999999</v>
          </cell>
          <cell r="C99">
            <v>5963154985</v>
          </cell>
        </row>
        <row r="100">
          <cell r="A100" t="str">
            <v>015917</v>
          </cell>
          <cell r="B100">
            <v>4880.2809999999999</v>
          </cell>
          <cell r="C100">
            <v>475236640</v>
          </cell>
        </row>
        <row r="101">
          <cell r="A101" t="str">
            <v>015950</v>
          </cell>
          <cell r="B101">
            <v>0</v>
          </cell>
          <cell r="C101">
            <v>0</v>
          </cell>
        </row>
        <row r="102">
          <cell r="A102" t="str">
            <v>016901</v>
          </cell>
          <cell r="B102">
            <v>678.78</v>
          </cell>
          <cell r="C102">
            <v>544371889</v>
          </cell>
        </row>
        <row r="103">
          <cell r="A103" t="str">
            <v>016902</v>
          </cell>
          <cell r="B103">
            <v>933.71599999999989</v>
          </cell>
          <cell r="C103">
            <v>640397632</v>
          </cell>
        </row>
        <row r="104">
          <cell r="A104" t="str">
            <v>017901</v>
          </cell>
          <cell r="B104">
            <v>162.75799999999998</v>
          </cell>
          <cell r="C104">
            <v>951368252</v>
          </cell>
        </row>
        <row r="105">
          <cell r="A105" t="str">
            <v>018901</v>
          </cell>
          <cell r="B105">
            <v>1080.8</v>
          </cell>
          <cell r="C105">
            <v>451846745</v>
          </cell>
        </row>
        <row r="106">
          <cell r="A106" t="str">
            <v>018902</v>
          </cell>
          <cell r="B106">
            <v>484.97899999999998</v>
          </cell>
          <cell r="C106">
            <v>137661071</v>
          </cell>
        </row>
        <row r="107">
          <cell r="A107" t="str">
            <v>018903</v>
          </cell>
          <cell r="B107">
            <v>83.270999999999987</v>
          </cell>
          <cell r="C107">
            <v>57169239</v>
          </cell>
        </row>
        <row r="108">
          <cell r="A108" t="str">
            <v>018904</v>
          </cell>
          <cell r="B108">
            <v>572.67999999999995</v>
          </cell>
          <cell r="C108">
            <v>189407820</v>
          </cell>
        </row>
        <row r="109">
          <cell r="A109" t="str">
            <v>018905</v>
          </cell>
          <cell r="B109">
            <v>168.96099999999998</v>
          </cell>
          <cell r="C109">
            <v>72541701</v>
          </cell>
        </row>
        <row r="110">
          <cell r="A110" t="str">
            <v>018906</v>
          </cell>
          <cell r="B110">
            <v>105.062</v>
          </cell>
          <cell r="C110">
            <v>71257619</v>
          </cell>
        </row>
        <row r="111">
          <cell r="A111" t="str">
            <v>018907</v>
          </cell>
          <cell r="B111">
            <v>225.55099999999999</v>
          </cell>
          <cell r="C111">
            <v>102448475</v>
          </cell>
        </row>
        <row r="112">
          <cell r="A112" t="str">
            <v>018908</v>
          </cell>
          <cell r="B112">
            <v>71.414999999999992</v>
          </cell>
          <cell r="C112">
            <v>66799273</v>
          </cell>
        </row>
        <row r="113">
          <cell r="A113" t="str">
            <v>019000</v>
          </cell>
          <cell r="B113">
            <v>0</v>
          </cell>
          <cell r="C113">
            <v>0</v>
          </cell>
        </row>
        <row r="114">
          <cell r="A114" t="str">
            <v>019901</v>
          </cell>
          <cell r="B114">
            <v>732.59999999999991</v>
          </cell>
          <cell r="C114">
            <v>161552433</v>
          </cell>
        </row>
        <row r="115">
          <cell r="A115" t="str">
            <v>019902</v>
          </cell>
          <cell r="B115">
            <v>980</v>
          </cell>
          <cell r="C115">
            <v>141751576</v>
          </cell>
        </row>
        <row r="116">
          <cell r="A116" t="str">
            <v>019903</v>
          </cell>
          <cell r="B116">
            <v>449.53399999999999</v>
          </cell>
          <cell r="C116">
            <v>54534135</v>
          </cell>
        </row>
        <row r="117">
          <cell r="A117" t="str">
            <v>019905</v>
          </cell>
          <cell r="B117">
            <v>1350</v>
          </cell>
          <cell r="C117">
            <v>326791929</v>
          </cell>
        </row>
        <row r="118">
          <cell r="A118" t="str">
            <v>019906</v>
          </cell>
          <cell r="B118">
            <v>1094.81</v>
          </cell>
          <cell r="C118">
            <v>187909967</v>
          </cell>
        </row>
        <row r="119">
          <cell r="A119" t="str">
            <v>019907</v>
          </cell>
          <cell r="B119">
            <v>6193.24</v>
          </cell>
          <cell r="C119">
            <v>1839920364</v>
          </cell>
        </row>
        <row r="120">
          <cell r="A120" t="str">
            <v>019908</v>
          </cell>
          <cell r="B120">
            <v>2492.904</v>
          </cell>
          <cell r="C120">
            <v>495178769</v>
          </cell>
        </row>
        <row r="121">
          <cell r="A121" t="str">
            <v>019909</v>
          </cell>
          <cell r="B121">
            <v>562.48799999999994</v>
          </cell>
          <cell r="C121">
            <v>94393065</v>
          </cell>
        </row>
        <row r="122">
          <cell r="A122" t="str">
            <v>019910</v>
          </cell>
          <cell r="B122">
            <v>110</v>
          </cell>
          <cell r="C122">
            <v>16840126</v>
          </cell>
        </row>
        <row r="123">
          <cell r="A123" t="str">
            <v>019911</v>
          </cell>
          <cell r="B123">
            <v>420</v>
          </cell>
          <cell r="C123">
            <v>155453360</v>
          </cell>
        </row>
        <row r="124">
          <cell r="A124" t="str">
            <v>019912</v>
          </cell>
          <cell r="B124">
            <v>1776.6399999999999</v>
          </cell>
          <cell r="C124">
            <v>783615989</v>
          </cell>
        </row>
        <row r="125">
          <cell r="A125" t="str">
            <v>019913</v>
          </cell>
          <cell r="B125">
            <v>95</v>
          </cell>
          <cell r="C125">
            <v>18133261</v>
          </cell>
        </row>
        <row r="126">
          <cell r="A126" t="str">
            <v>019914</v>
          </cell>
          <cell r="B126">
            <v>111.901</v>
          </cell>
          <cell r="C126">
            <v>29111490</v>
          </cell>
        </row>
        <row r="127">
          <cell r="A127" t="str">
            <v>020901</v>
          </cell>
          <cell r="B127">
            <v>16487.060999999998</v>
          </cell>
          <cell r="C127">
            <v>3543291627</v>
          </cell>
        </row>
        <row r="128">
          <cell r="A128" t="str">
            <v>020902</v>
          </cell>
          <cell r="B128">
            <v>5857.4739999999993</v>
          </cell>
          <cell r="C128">
            <v>2416594677</v>
          </cell>
        </row>
        <row r="129">
          <cell r="A129" t="str">
            <v>020904</v>
          </cell>
          <cell r="B129">
            <v>759.2639999999999</v>
          </cell>
          <cell r="C129">
            <v>174135472</v>
          </cell>
        </row>
        <row r="130">
          <cell r="A130" t="str">
            <v>020905</v>
          </cell>
          <cell r="B130">
            <v>11877.571</v>
          </cell>
          <cell r="C130">
            <v>6914262918</v>
          </cell>
        </row>
        <row r="131">
          <cell r="A131" t="str">
            <v>020906</v>
          </cell>
          <cell r="B131">
            <v>1748.135</v>
          </cell>
          <cell r="C131">
            <v>1458856594</v>
          </cell>
        </row>
        <row r="132">
          <cell r="A132" t="str">
            <v>020907</v>
          </cell>
          <cell r="B132">
            <v>2992.6299999999997</v>
          </cell>
          <cell r="C132">
            <v>772135801</v>
          </cell>
        </row>
        <row r="133">
          <cell r="A133" t="str">
            <v>020908</v>
          </cell>
          <cell r="B133">
            <v>19125.914999999997</v>
          </cell>
          <cell r="C133">
            <v>5607200113</v>
          </cell>
        </row>
        <row r="134">
          <cell r="A134" t="str">
            <v>020910</v>
          </cell>
          <cell r="B134">
            <v>145</v>
          </cell>
          <cell r="C134">
            <v>42474138</v>
          </cell>
        </row>
        <row r="135">
          <cell r="A135" t="str">
            <v>021803</v>
          </cell>
          <cell r="B135">
            <v>438.8059999999997</v>
          </cell>
          <cell r="C135">
            <v>0</v>
          </cell>
        </row>
        <row r="136">
          <cell r="A136" t="str">
            <v>021804</v>
          </cell>
          <cell r="B136">
            <v>241.30199999999999</v>
          </cell>
          <cell r="C136">
            <v>0</v>
          </cell>
        </row>
        <row r="137">
          <cell r="A137" t="str">
            <v>021901</v>
          </cell>
          <cell r="B137">
            <v>9435.8249999999989</v>
          </cell>
          <cell r="C137">
            <v>5753251755</v>
          </cell>
        </row>
        <row r="138">
          <cell r="A138" t="str">
            <v>021902</v>
          </cell>
          <cell r="B138">
            <v>14050</v>
          </cell>
          <cell r="C138">
            <v>4564296237</v>
          </cell>
        </row>
        <row r="139">
          <cell r="A139" t="str">
            <v>021903</v>
          </cell>
          <cell r="B139">
            <v>0</v>
          </cell>
          <cell r="C139">
            <v>0</v>
          </cell>
        </row>
        <row r="140">
          <cell r="A140" t="str">
            <v>022004</v>
          </cell>
          <cell r="B140">
            <v>93.774999999999991</v>
          </cell>
          <cell r="C140">
            <v>59080645</v>
          </cell>
        </row>
        <row r="141">
          <cell r="A141" t="str">
            <v>022901</v>
          </cell>
          <cell r="B141">
            <v>826.13499999999999</v>
          </cell>
          <cell r="C141">
            <v>384435295</v>
          </cell>
        </row>
        <row r="142">
          <cell r="A142" t="str">
            <v>022902</v>
          </cell>
          <cell r="B142">
            <v>48.808</v>
          </cell>
          <cell r="C142">
            <v>60943503</v>
          </cell>
        </row>
        <row r="143">
          <cell r="A143" t="str">
            <v>022903</v>
          </cell>
          <cell r="B143">
            <v>24</v>
          </cell>
          <cell r="C143">
            <v>7232700</v>
          </cell>
        </row>
        <row r="144">
          <cell r="A144" t="str">
            <v>023902</v>
          </cell>
          <cell r="B144">
            <v>145.67099999999999</v>
          </cell>
          <cell r="C144">
            <v>54241197</v>
          </cell>
        </row>
        <row r="145">
          <cell r="A145" t="str">
            <v>024801</v>
          </cell>
          <cell r="B145">
            <v>29.321999999999996</v>
          </cell>
          <cell r="C145">
            <v>0</v>
          </cell>
        </row>
        <row r="146">
          <cell r="A146" t="str">
            <v>024901</v>
          </cell>
          <cell r="B146">
            <v>1286.3599999999999</v>
          </cell>
          <cell r="C146">
            <v>864929896</v>
          </cell>
        </row>
        <row r="147">
          <cell r="A147" t="str">
            <v>025901</v>
          </cell>
          <cell r="B147">
            <v>1003.0379999999999</v>
          </cell>
          <cell r="C147">
            <v>251880157</v>
          </cell>
        </row>
        <row r="148">
          <cell r="A148" t="str">
            <v>025902</v>
          </cell>
          <cell r="B148">
            <v>3122.3939999999998</v>
          </cell>
          <cell r="C148">
            <v>1066118150</v>
          </cell>
        </row>
        <row r="149">
          <cell r="A149" t="str">
            <v>025904</v>
          </cell>
          <cell r="B149">
            <v>184.089</v>
          </cell>
          <cell r="C149">
            <v>36893516</v>
          </cell>
        </row>
        <row r="150">
          <cell r="A150" t="str">
            <v>025905</v>
          </cell>
          <cell r="B150">
            <v>239.61699999999999</v>
          </cell>
          <cell r="C150">
            <v>121854577</v>
          </cell>
        </row>
        <row r="151">
          <cell r="A151" t="str">
            <v>025906</v>
          </cell>
          <cell r="B151">
            <v>182.21899999999999</v>
          </cell>
          <cell r="C151">
            <v>33440806</v>
          </cell>
        </row>
        <row r="152">
          <cell r="A152" t="str">
            <v>025908</v>
          </cell>
          <cell r="B152">
            <v>175</v>
          </cell>
          <cell r="C152">
            <v>45350458</v>
          </cell>
        </row>
        <row r="153">
          <cell r="A153" t="str">
            <v>025909</v>
          </cell>
          <cell r="B153">
            <v>1336.3719999999998</v>
          </cell>
          <cell r="C153">
            <v>221445345</v>
          </cell>
        </row>
        <row r="154">
          <cell r="A154" t="str">
            <v>025910</v>
          </cell>
          <cell r="B154">
            <v>153.89999999999998</v>
          </cell>
          <cell r="C154">
            <v>0</v>
          </cell>
        </row>
        <row r="155">
          <cell r="A155" t="str">
            <v>025911</v>
          </cell>
          <cell r="B155">
            <v>79.8</v>
          </cell>
          <cell r="C155">
            <v>0</v>
          </cell>
        </row>
        <row r="156">
          <cell r="A156" t="str">
            <v>026901</v>
          </cell>
          <cell r="B156">
            <v>1735</v>
          </cell>
          <cell r="C156">
            <v>690553314</v>
          </cell>
        </row>
        <row r="157">
          <cell r="A157" t="str">
            <v>026902</v>
          </cell>
          <cell r="B157">
            <v>367.10599999999999</v>
          </cell>
          <cell r="C157">
            <v>194053843</v>
          </cell>
        </row>
        <row r="158">
          <cell r="A158" t="str">
            <v>026903</v>
          </cell>
          <cell r="B158">
            <v>438</v>
          </cell>
          <cell r="C158">
            <v>142208802</v>
          </cell>
        </row>
        <row r="159">
          <cell r="A159" t="str">
            <v>027903</v>
          </cell>
          <cell r="B159">
            <v>3295.1619999999998</v>
          </cell>
          <cell r="C159">
            <v>1652105860</v>
          </cell>
        </row>
        <row r="160">
          <cell r="A160" t="str">
            <v>027904</v>
          </cell>
          <cell r="B160">
            <v>3867.0679999999998</v>
          </cell>
          <cell r="C160">
            <v>2817563871</v>
          </cell>
        </row>
        <row r="161">
          <cell r="A161" t="str">
            <v>028902</v>
          </cell>
          <cell r="B161">
            <v>4135</v>
          </cell>
          <cell r="C161">
            <v>839319800</v>
          </cell>
        </row>
        <row r="162">
          <cell r="A162" t="str">
            <v>028903</v>
          </cell>
          <cell r="B162">
            <v>1385.3409999999999</v>
          </cell>
          <cell r="C162">
            <v>326463095</v>
          </cell>
        </row>
        <row r="163">
          <cell r="A163" t="str">
            <v>028906</v>
          </cell>
          <cell r="B163">
            <v>211.33999999999997</v>
          </cell>
          <cell r="C163">
            <v>99517654</v>
          </cell>
        </row>
        <row r="164">
          <cell r="A164" t="str">
            <v>029901</v>
          </cell>
          <cell r="B164">
            <v>4004.2859999999996</v>
          </cell>
          <cell r="C164">
            <v>3718826986</v>
          </cell>
        </row>
        <row r="165">
          <cell r="A165" t="str">
            <v>030901</v>
          </cell>
          <cell r="B165">
            <v>338.09999999999997</v>
          </cell>
          <cell r="C165">
            <v>96317358</v>
          </cell>
        </row>
        <row r="166">
          <cell r="A166" t="str">
            <v>030902</v>
          </cell>
          <cell r="B166">
            <v>1323.8</v>
          </cell>
          <cell r="C166">
            <v>324765928</v>
          </cell>
        </row>
        <row r="167">
          <cell r="A167" t="str">
            <v>030903</v>
          </cell>
          <cell r="B167">
            <v>275</v>
          </cell>
          <cell r="C167">
            <v>102633214</v>
          </cell>
        </row>
        <row r="168">
          <cell r="A168" t="str">
            <v>030906</v>
          </cell>
          <cell r="B168">
            <v>313.51799999999997</v>
          </cell>
          <cell r="C168">
            <v>207441958</v>
          </cell>
        </row>
        <row r="169">
          <cell r="A169" t="str">
            <v>031504</v>
          </cell>
          <cell r="B169">
            <v>75</v>
          </cell>
          <cell r="C169">
            <v>0</v>
          </cell>
        </row>
        <row r="170">
          <cell r="A170" t="str">
            <v>031803</v>
          </cell>
          <cell r="B170">
            <v>357.31799999999998</v>
          </cell>
          <cell r="C170">
            <v>0</v>
          </cell>
        </row>
        <row r="171">
          <cell r="A171" t="str">
            <v>031901</v>
          </cell>
          <cell r="B171">
            <v>46716.251999999993</v>
          </cell>
          <cell r="C171">
            <v>4926842237</v>
          </cell>
        </row>
        <row r="172">
          <cell r="A172" t="str">
            <v>031903</v>
          </cell>
          <cell r="B172">
            <v>16393.677</v>
          </cell>
          <cell r="C172">
            <v>3015800690</v>
          </cell>
        </row>
        <row r="173">
          <cell r="A173" t="str">
            <v>031905</v>
          </cell>
          <cell r="B173">
            <v>3403.14</v>
          </cell>
          <cell r="C173">
            <v>342389292</v>
          </cell>
        </row>
        <row r="174">
          <cell r="A174" t="str">
            <v>031906</v>
          </cell>
          <cell r="B174">
            <v>9404.3489999999983</v>
          </cell>
          <cell r="C174">
            <v>1171166305</v>
          </cell>
        </row>
        <row r="175">
          <cell r="A175" t="str">
            <v>031909</v>
          </cell>
          <cell r="B175">
            <v>2370.2509999999997</v>
          </cell>
          <cell r="C175">
            <v>3543836454</v>
          </cell>
        </row>
        <row r="176">
          <cell r="A176" t="str">
            <v>031911</v>
          </cell>
          <cell r="B176">
            <v>2241.0389999999998</v>
          </cell>
          <cell r="C176">
            <v>210126030</v>
          </cell>
        </row>
        <row r="177">
          <cell r="A177" t="str">
            <v>031912</v>
          </cell>
          <cell r="B177">
            <v>10543.214999999998</v>
          </cell>
          <cell r="C177">
            <v>792165445</v>
          </cell>
        </row>
        <row r="178">
          <cell r="A178" t="str">
            <v>031913</v>
          </cell>
          <cell r="B178">
            <v>630.50799999999992</v>
          </cell>
          <cell r="C178">
            <v>37305640</v>
          </cell>
        </row>
        <row r="179">
          <cell r="A179" t="str">
            <v>031914</v>
          </cell>
          <cell r="B179">
            <v>1105.933</v>
          </cell>
          <cell r="C179">
            <v>68141083</v>
          </cell>
        </row>
        <row r="180">
          <cell r="A180" t="str">
            <v>031916</v>
          </cell>
          <cell r="B180">
            <v>2940.2809999999999</v>
          </cell>
          <cell r="C180">
            <v>0</v>
          </cell>
        </row>
        <row r="181">
          <cell r="A181" t="str">
            <v>032902</v>
          </cell>
          <cell r="B181">
            <v>2236</v>
          </cell>
          <cell r="C181">
            <v>668472306</v>
          </cell>
        </row>
        <row r="182">
          <cell r="A182" t="str">
            <v>033901</v>
          </cell>
          <cell r="B182">
            <v>116.99299999999999</v>
          </cell>
          <cell r="C182">
            <v>70959083</v>
          </cell>
        </row>
        <row r="183">
          <cell r="A183" t="str">
            <v>033902</v>
          </cell>
          <cell r="B183">
            <v>680.29299999999989</v>
          </cell>
          <cell r="C183">
            <v>556837732</v>
          </cell>
        </row>
        <row r="184">
          <cell r="A184" t="str">
            <v>033904</v>
          </cell>
          <cell r="B184">
            <v>375.59299999999996</v>
          </cell>
          <cell r="C184">
            <v>383480524</v>
          </cell>
        </row>
        <row r="185">
          <cell r="A185" t="str">
            <v>034901</v>
          </cell>
          <cell r="B185">
            <v>1728.1009999999999</v>
          </cell>
          <cell r="C185">
            <v>466138984</v>
          </cell>
        </row>
        <row r="186">
          <cell r="A186" t="str">
            <v>034902</v>
          </cell>
          <cell r="B186">
            <v>115.41999999999999</v>
          </cell>
          <cell r="C186">
            <v>52388820</v>
          </cell>
        </row>
        <row r="187">
          <cell r="A187" t="str">
            <v>034903</v>
          </cell>
          <cell r="B187">
            <v>1000</v>
          </cell>
          <cell r="C187">
            <v>438573682</v>
          </cell>
        </row>
        <row r="188">
          <cell r="A188" t="str">
            <v>034905</v>
          </cell>
          <cell r="B188">
            <v>735</v>
          </cell>
          <cell r="C188">
            <v>208267848</v>
          </cell>
        </row>
        <row r="189">
          <cell r="A189" t="str">
            <v>034906</v>
          </cell>
          <cell r="B189">
            <v>375</v>
          </cell>
          <cell r="C189">
            <v>32138800</v>
          </cell>
        </row>
        <row r="190">
          <cell r="A190" t="str">
            <v>034907</v>
          </cell>
          <cell r="B190">
            <v>936.79599999999994</v>
          </cell>
          <cell r="C190">
            <v>382336348</v>
          </cell>
        </row>
        <row r="191">
          <cell r="A191" t="str">
            <v>034909</v>
          </cell>
          <cell r="B191">
            <v>247</v>
          </cell>
          <cell r="C191">
            <v>34507356</v>
          </cell>
        </row>
        <row r="192">
          <cell r="A192" t="str">
            <v>035901</v>
          </cell>
          <cell r="B192">
            <v>1050</v>
          </cell>
          <cell r="C192">
            <v>207716490</v>
          </cell>
        </row>
        <row r="193">
          <cell r="A193" t="str">
            <v>035902</v>
          </cell>
          <cell r="B193">
            <v>261.63399999999996</v>
          </cell>
          <cell r="C193">
            <v>65288796</v>
          </cell>
        </row>
        <row r="194">
          <cell r="A194" t="str">
            <v>035903</v>
          </cell>
          <cell r="B194">
            <v>237.434</v>
          </cell>
          <cell r="C194">
            <v>31160157</v>
          </cell>
        </row>
        <row r="195">
          <cell r="A195" t="str">
            <v>036901</v>
          </cell>
          <cell r="B195">
            <v>1286</v>
          </cell>
          <cell r="C195">
            <v>291501778</v>
          </cell>
        </row>
        <row r="196">
          <cell r="A196" t="str">
            <v>036902</v>
          </cell>
          <cell r="B196">
            <v>4032.9369999999999</v>
          </cell>
          <cell r="C196">
            <v>2995592970</v>
          </cell>
        </row>
        <row r="197">
          <cell r="A197" t="str">
            <v>036903</v>
          </cell>
          <cell r="B197">
            <v>1235.8689999999999</v>
          </cell>
          <cell r="C197">
            <v>236107559</v>
          </cell>
        </row>
        <row r="198">
          <cell r="A198" t="str">
            <v>037901</v>
          </cell>
          <cell r="B198">
            <v>625</v>
          </cell>
          <cell r="C198">
            <v>157947037</v>
          </cell>
        </row>
        <row r="199">
          <cell r="A199" t="str">
            <v>037904</v>
          </cell>
          <cell r="B199">
            <v>4459.1289999999999</v>
          </cell>
          <cell r="C199">
            <v>886139884</v>
          </cell>
        </row>
        <row r="200">
          <cell r="A200" t="str">
            <v>037907</v>
          </cell>
          <cell r="B200">
            <v>1950.789</v>
          </cell>
          <cell r="C200">
            <v>370366311</v>
          </cell>
        </row>
        <row r="201">
          <cell r="A201" t="str">
            <v>037908</v>
          </cell>
          <cell r="B201">
            <v>419.75899999999996</v>
          </cell>
          <cell r="C201">
            <v>38856165</v>
          </cell>
        </row>
        <row r="202">
          <cell r="A202" t="str">
            <v>037909</v>
          </cell>
          <cell r="B202">
            <v>331.25399999999996</v>
          </cell>
          <cell r="C202">
            <v>107619488</v>
          </cell>
        </row>
        <row r="203">
          <cell r="A203" t="str">
            <v>038901</v>
          </cell>
          <cell r="B203">
            <v>1050.5609999999999</v>
          </cell>
          <cell r="C203">
            <v>206544430</v>
          </cell>
        </row>
        <row r="204">
          <cell r="A204" t="str">
            <v>039901</v>
          </cell>
          <cell r="B204">
            <v>92.4</v>
          </cell>
          <cell r="C204">
            <v>21821130</v>
          </cell>
        </row>
        <row r="205">
          <cell r="A205" t="str">
            <v>039902</v>
          </cell>
          <cell r="B205">
            <v>887.59999999999991</v>
          </cell>
          <cell r="C205">
            <v>314310825</v>
          </cell>
        </row>
        <row r="206">
          <cell r="A206" t="str">
            <v>039903</v>
          </cell>
          <cell r="B206">
            <v>405.66499999999996</v>
          </cell>
          <cell r="C206">
            <v>87865365</v>
          </cell>
        </row>
        <row r="207">
          <cell r="A207" t="str">
            <v>039904</v>
          </cell>
          <cell r="B207">
            <v>167.51599999999999</v>
          </cell>
          <cell r="C207">
            <v>41980575</v>
          </cell>
        </row>
        <row r="208">
          <cell r="A208" t="str">
            <v>039905</v>
          </cell>
          <cell r="B208">
            <v>115</v>
          </cell>
          <cell r="C208">
            <v>79320780</v>
          </cell>
        </row>
        <row r="209">
          <cell r="A209" t="str">
            <v>040901</v>
          </cell>
          <cell r="B209">
            <v>358.81599999999997</v>
          </cell>
          <cell r="C209">
            <v>65451038</v>
          </cell>
        </row>
        <row r="210">
          <cell r="A210" t="str">
            <v>040902</v>
          </cell>
          <cell r="B210">
            <v>299.416</v>
          </cell>
          <cell r="C210">
            <v>706014888</v>
          </cell>
        </row>
        <row r="211">
          <cell r="A211" t="str">
            <v>041901</v>
          </cell>
          <cell r="B211">
            <v>312</v>
          </cell>
          <cell r="C211">
            <v>88848079</v>
          </cell>
        </row>
        <row r="212">
          <cell r="A212" t="str">
            <v>041902</v>
          </cell>
          <cell r="B212">
            <v>216.761</v>
          </cell>
          <cell r="C212">
            <v>354431225</v>
          </cell>
        </row>
        <row r="213">
          <cell r="A213" t="str">
            <v>042901</v>
          </cell>
          <cell r="B213">
            <v>910.56</v>
          </cell>
          <cell r="C213">
            <v>113038670</v>
          </cell>
        </row>
        <row r="214">
          <cell r="A214" t="str">
            <v>042903</v>
          </cell>
          <cell r="B214">
            <v>275.00099999999998</v>
          </cell>
          <cell r="C214">
            <v>54305788</v>
          </cell>
        </row>
        <row r="215">
          <cell r="A215" t="str">
            <v>042905</v>
          </cell>
          <cell r="B215">
            <v>118.00699999999999</v>
          </cell>
          <cell r="C215">
            <v>80548814</v>
          </cell>
        </row>
        <row r="216">
          <cell r="A216" t="str">
            <v>042906</v>
          </cell>
          <cell r="B216">
            <v>92.5</v>
          </cell>
          <cell r="C216">
            <v>42747476</v>
          </cell>
        </row>
        <row r="217">
          <cell r="A217" t="str">
            <v>043901</v>
          </cell>
          <cell r="B217">
            <v>17731</v>
          </cell>
          <cell r="C217">
            <v>7132837054</v>
          </cell>
        </row>
        <row r="218">
          <cell r="A218" t="str">
            <v>043902</v>
          </cell>
          <cell r="B218">
            <v>2911.8109999999997</v>
          </cell>
          <cell r="C218">
            <v>517384319</v>
          </cell>
        </row>
        <row r="219">
          <cell r="A219" t="str">
            <v>043903</v>
          </cell>
          <cell r="B219">
            <v>1971.3609999999999</v>
          </cell>
          <cell r="C219">
            <v>653063801</v>
          </cell>
        </row>
        <row r="220">
          <cell r="A220" t="str">
            <v>043904</v>
          </cell>
          <cell r="B220">
            <v>1385</v>
          </cell>
          <cell r="C220">
            <v>333914517</v>
          </cell>
        </row>
        <row r="221">
          <cell r="A221" t="str">
            <v>043905</v>
          </cell>
          <cell r="B221">
            <v>43647.918999999994</v>
          </cell>
          <cell r="C221">
            <v>16079962794</v>
          </cell>
        </row>
        <row r="222">
          <cell r="A222" t="str">
            <v>043907</v>
          </cell>
          <cell r="B222">
            <v>22893.794999999998</v>
          </cell>
          <cell r="C222">
            <v>8925923714</v>
          </cell>
        </row>
        <row r="223">
          <cell r="A223" t="str">
            <v>043908</v>
          </cell>
          <cell r="B223">
            <v>1841.039</v>
          </cell>
          <cell r="C223">
            <v>424851524</v>
          </cell>
        </row>
        <row r="224">
          <cell r="A224" t="str">
            <v>043910</v>
          </cell>
          <cell r="B224">
            <v>51600</v>
          </cell>
          <cell r="C224">
            <v>33724794997</v>
          </cell>
        </row>
        <row r="225">
          <cell r="A225" t="str">
            <v>043911</v>
          </cell>
          <cell r="B225">
            <v>2771.0379999999996</v>
          </cell>
          <cell r="C225">
            <v>506084099</v>
          </cell>
        </row>
        <row r="226">
          <cell r="A226" t="str">
            <v>043912</v>
          </cell>
          <cell r="B226">
            <v>3944.3169999999996</v>
          </cell>
          <cell r="C226">
            <v>1698439352</v>
          </cell>
        </row>
        <row r="227">
          <cell r="A227" t="str">
            <v>043914</v>
          </cell>
          <cell r="B227">
            <v>14184.359999999999</v>
          </cell>
          <cell r="C227">
            <v>3129753162</v>
          </cell>
        </row>
        <row r="228">
          <cell r="A228" t="str">
            <v>043917</v>
          </cell>
          <cell r="B228">
            <v>633.9</v>
          </cell>
          <cell r="C228">
            <v>121598900</v>
          </cell>
        </row>
        <row r="229">
          <cell r="A229" t="str">
            <v>043918</v>
          </cell>
          <cell r="B229">
            <v>1562.0469999999998</v>
          </cell>
          <cell r="C229">
            <v>459904509</v>
          </cell>
        </row>
        <row r="230">
          <cell r="A230" t="str">
            <v>043919</v>
          </cell>
          <cell r="B230">
            <v>3385.2999999999997</v>
          </cell>
          <cell r="C230">
            <v>1473904129</v>
          </cell>
        </row>
        <row r="231">
          <cell r="A231" t="str">
            <v>044902</v>
          </cell>
          <cell r="B231">
            <v>505.053</v>
          </cell>
          <cell r="C231">
            <v>94474445</v>
          </cell>
        </row>
        <row r="232">
          <cell r="A232" t="str">
            <v>044904</v>
          </cell>
          <cell r="B232">
            <v>73.123999999999995</v>
          </cell>
          <cell r="C232">
            <v>39200485</v>
          </cell>
        </row>
        <row r="233">
          <cell r="A233" t="str">
            <v>045902</v>
          </cell>
          <cell r="B233">
            <v>1394.3619999999999</v>
          </cell>
          <cell r="C233">
            <v>726607163</v>
          </cell>
        </row>
        <row r="234">
          <cell r="A234" t="str">
            <v>045903</v>
          </cell>
          <cell r="B234">
            <v>1190</v>
          </cell>
          <cell r="C234">
            <v>620924888</v>
          </cell>
        </row>
        <row r="235">
          <cell r="A235" t="str">
            <v>045905</v>
          </cell>
          <cell r="B235">
            <v>524</v>
          </cell>
          <cell r="C235">
            <v>255050974</v>
          </cell>
        </row>
        <row r="236">
          <cell r="A236" t="str">
            <v>046801</v>
          </cell>
          <cell r="B236">
            <v>0</v>
          </cell>
          <cell r="C236">
            <v>0</v>
          </cell>
        </row>
        <row r="237">
          <cell r="A237" t="str">
            <v>046802</v>
          </cell>
          <cell r="B237">
            <v>323.80199999999996</v>
          </cell>
          <cell r="C237">
            <v>0</v>
          </cell>
        </row>
        <row r="238">
          <cell r="A238" t="str">
            <v>046901</v>
          </cell>
          <cell r="B238">
            <v>7473.4069999999992</v>
          </cell>
          <cell r="C238">
            <v>2942890395</v>
          </cell>
        </row>
        <row r="239">
          <cell r="A239" t="str">
            <v>046902</v>
          </cell>
          <cell r="B239">
            <v>17211</v>
          </cell>
          <cell r="C239">
            <v>10392659928</v>
          </cell>
        </row>
        <row r="240">
          <cell r="A240" t="str">
            <v>047901</v>
          </cell>
          <cell r="B240">
            <v>1208</v>
          </cell>
          <cell r="C240">
            <v>270740880</v>
          </cell>
        </row>
        <row r="241">
          <cell r="A241" t="str">
            <v>047902</v>
          </cell>
          <cell r="B241">
            <v>629.57499999999993</v>
          </cell>
          <cell r="C241">
            <v>153447104</v>
          </cell>
        </row>
        <row r="242">
          <cell r="A242" t="str">
            <v>047903</v>
          </cell>
          <cell r="B242">
            <v>181.52999999999997</v>
          </cell>
          <cell r="C242">
            <v>42317390</v>
          </cell>
        </row>
        <row r="243">
          <cell r="A243" t="str">
            <v>047905</v>
          </cell>
          <cell r="B243">
            <v>140.85799999999998</v>
          </cell>
          <cell r="C243">
            <v>21155338</v>
          </cell>
        </row>
        <row r="244">
          <cell r="A244" t="str">
            <v>048901</v>
          </cell>
          <cell r="B244">
            <v>250.52699999999999</v>
          </cell>
          <cell r="C244">
            <v>141621686</v>
          </cell>
        </row>
        <row r="245">
          <cell r="A245" t="str">
            <v>048903</v>
          </cell>
          <cell r="B245">
            <v>131.49299999999999</v>
          </cell>
          <cell r="C245">
            <v>64743203</v>
          </cell>
        </row>
        <row r="246">
          <cell r="A246" t="str">
            <v>049901</v>
          </cell>
          <cell r="B246">
            <v>2438.3969999999999</v>
          </cell>
          <cell r="C246">
            <v>929182277</v>
          </cell>
        </row>
        <row r="247">
          <cell r="A247" t="str">
            <v>049902</v>
          </cell>
          <cell r="B247">
            <v>462.73699999999997</v>
          </cell>
          <cell r="C247">
            <v>456800992</v>
          </cell>
        </row>
        <row r="248">
          <cell r="A248" t="str">
            <v>049903</v>
          </cell>
          <cell r="B248">
            <v>657.34399999999994</v>
          </cell>
          <cell r="C248">
            <v>177816903</v>
          </cell>
        </row>
        <row r="249">
          <cell r="A249" t="str">
            <v>049904</v>
          </cell>
          <cell r="B249">
            <v>256.5</v>
          </cell>
          <cell r="C249">
            <v>0</v>
          </cell>
        </row>
        <row r="250">
          <cell r="A250" t="str">
            <v>049905</v>
          </cell>
          <cell r="B250">
            <v>1051.914</v>
          </cell>
          <cell r="C250">
            <v>539795313</v>
          </cell>
        </row>
        <row r="251">
          <cell r="A251" t="str">
            <v>049906</v>
          </cell>
          <cell r="B251">
            <v>422.66099999999994</v>
          </cell>
          <cell r="C251">
            <v>120234409</v>
          </cell>
        </row>
        <row r="252">
          <cell r="A252" t="str">
            <v>049907</v>
          </cell>
          <cell r="B252">
            <v>552.41499999999996</v>
          </cell>
          <cell r="C252">
            <v>196694325</v>
          </cell>
        </row>
        <row r="253">
          <cell r="A253" t="str">
            <v>049908</v>
          </cell>
          <cell r="B253">
            <v>63</v>
          </cell>
          <cell r="C253">
            <v>27710511</v>
          </cell>
        </row>
        <row r="254">
          <cell r="A254" t="str">
            <v>049909</v>
          </cell>
          <cell r="B254">
            <v>62</v>
          </cell>
          <cell r="C254">
            <v>104775067</v>
          </cell>
        </row>
        <row r="255">
          <cell r="A255" t="str">
            <v>050901</v>
          </cell>
          <cell r="B255">
            <v>263.13499999999999</v>
          </cell>
          <cell r="C255">
            <v>76850930</v>
          </cell>
        </row>
        <row r="256">
          <cell r="A256" t="str">
            <v>050902</v>
          </cell>
          <cell r="B256">
            <v>2609.0269999999996</v>
          </cell>
          <cell r="C256">
            <v>559408670</v>
          </cell>
        </row>
        <row r="257">
          <cell r="A257" t="str">
            <v>050904</v>
          </cell>
          <cell r="B257">
            <v>147.78899999999999</v>
          </cell>
          <cell r="C257">
            <v>33801992</v>
          </cell>
        </row>
        <row r="258">
          <cell r="A258" t="str">
            <v>050909</v>
          </cell>
          <cell r="B258">
            <v>155</v>
          </cell>
          <cell r="C258">
            <v>57334479</v>
          </cell>
        </row>
        <row r="259">
          <cell r="A259" t="str">
            <v>050910</v>
          </cell>
          <cell r="B259">
            <v>7268.2559999999994</v>
          </cell>
          <cell r="C259">
            <v>1193975281</v>
          </cell>
        </row>
        <row r="260">
          <cell r="A260" t="str">
            <v>051901</v>
          </cell>
          <cell r="B260">
            <v>235</v>
          </cell>
          <cell r="C260">
            <v>155137850</v>
          </cell>
        </row>
        <row r="261">
          <cell r="A261" t="str">
            <v>052901</v>
          </cell>
          <cell r="B261">
            <v>920</v>
          </cell>
          <cell r="C261">
            <v>2019035120</v>
          </cell>
        </row>
        <row r="262">
          <cell r="A262" t="str">
            <v>053001</v>
          </cell>
          <cell r="B262">
            <v>690.72699999999998</v>
          </cell>
          <cell r="C262">
            <v>2196080780</v>
          </cell>
        </row>
        <row r="263">
          <cell r="A263" t="str">
            <v>054901</v>
          </cell>
          <cell r="B263">
            <v>356.58799999999997</v>
          </cell>
          <cell r="C263">
            <v>80171638</v>
          </cell>
        </row>
        <row r="264">
          <cell r="A264" t="str">
            <v>054902</v>
          </cell>
          <cell r="B264">
            <v>259.64399999999995</v>
          </cell>
          <cell r="C264">
            <v>122684872</v>
          </cell>
        </row>
        <row r="265">
          <cell r="A265" t="str">
            <v>054903</v>
          </cell>
          <cell r="B265">
            <v>450</v>
          </cell>
          <cell r="C265">
            <v>100804273</v>
          </cell>
        </row>
        <row r="266">
          <cell r="A266" t="str">
            <v>055901</v>
          </cell>
          <cell r="B266">
            <v>519.02499999999998</v>
          </cell>
          <cell r="C266">
            <v>306115965</v>
          </cell>
        </row>
        <row r="267">
          <cell r="A267" t="str">
            <v>056901</v>
          </cell>
          <cell r="B267">
            <v>1533</v>
          </cell>
          <cell r="C267">
            <v>448949402</v>
          </cell>
        </row>
        <row r="268">
          <cell r="A268" t="str">
            <v>056902</v>
          </cell>
          <cell r="B268">
            <v>151.30199999999999</v>
          </cell>
          <cell r="C268">
            <v>91470782</v>
          </cell>
        </row>
        <row r="269">
          <cell r="A269" t="str">
            <v>057000</v>
          </cell>
          <cell r="B269">
            <v>0</v>
          </cell>
          <cell r="C269">
            <v>0</v>
          </cell>
        </row>
        <row r="270">
          <cell r="A270" t="str">
            <v>057802</v>
          </cell>
          <cell r="B270">
            <v>430.18499999999977</v>
          </cell>
          <cell r="C270">
            <v>0</v>
          </cell>
        </row>
        <row r="271">
          <cell r="A271" t="str">
            <v>057803</v>
          </cell>
          <cell r="B271">
            <v>1294.7069999999992</v>
          </cell>
          <cell r="C271">
            <v>0</v>
          </cell>
        </row>
        <row r="272">
          <cell r="A272" t="str">
            <v>057804</v>
          </cell>
          <cell r="B272">
            <v>1689.5879999999997</v>
          </cell>
          <cell r="C272">
            <v>0</v>
          </cell>
        </row>
        <row r="273">
          <cell r="A273" t="str">
            <v>057805</v>
          </cell>
          <cell r="B273">
            <v>131.97899999999998</v>
          </cell>
          <cell r="C273">
            <v>0</v>
          </cell>
        </row>
        <row r="274">
          <cell r="A274" t="str">
            <v>057806</v>
          </cell>
          <cell r="B274">
            <v>1411.118999999999</v>
          </cell>
          <cell r="C274">
            <v>0</v>
          </cell>
        </row>
        <row r="275">
          <cell r="A275" t="str">
            <v>057807</v>
          </cell>
          <cell r="B275">
            <v>3312.9689999999991</v>
          </cell>
          <cell r="C275">
            <v>0</v>
          </cell>
        </row>
        <row r="276">
          <cell r="A276" t="str">
            <v>057808</v>
          </cell>
          <cell r="B276">
            <v>1308.0849999999994</v>
          </cell>
          <cell r="C276">
            <v>0</v>
          </cell>
        </row>
        <row r="277">
          <cell r="A277" t="str">
            <v>057809</v>
          </cell>
          <cell r="B277">
            <v>172.11899999999997</v>
          </cell>
          <cell r="C277">
            <v>0</v>
          </cell>
        </row>
        <row r="278">
          <cell r="A278" t="str">
            <v>057810</v>
          </cell>
          <cell r="B278">
            <v>410.39799999999991</v>
          </cell>
          <cell r="C278">
            <v>0</v>
          </cell>
        </row>
        <row r="279">
          <cell r="A279" t="str">
            <v>057811</v>
          </cell>
          <cell r="B279">
            <v>255.75699999999998</v>
          </cell>
          <cell r="C279">
            <v>0</v>
          </cell>
        </row>
        <row r="280">
          <cell r="A280" t="str">
            <v>057813</v>
          </cell>
          <cell r="B280">
            <v>558.17199999999968</v>
          </cell>
          <cell r="C280">
            <v>0</v>
          </cell>
        </row>
        <row r="281">
          <cell r="A281" t="str">
            <v>057814</v>
          </cell>
          <cell r="B281">
            <v>531.85599999999954</v>
          </cell>
          <cell r="C281">
            <v>0</v>
          </cell>
        </row>
        <row r="282">
          <cell r="A282" t="str">
            <v>057815</v>
          </cell>
          <cell r="B282">
            <v>1187.0849999999998</v>
          </cell>
          <cell r="C282">
            <v>0</v>
          </cell>
        </row>
        <row r="283">
          <cell r="A283" t="str">
            <v>057816</v>
          </cell>
          <cell r="B283">
            <v>1146.4469999999997</v>
          </cell>
          <cell r="C283">
            <v>0</v>
          </cell>
        </row>
        <row r="284">
          <cell r="A284" t="str">
            <v>057817</v>
          </cell>
          <cell r="B284">
            <v>487.48899999999975</v>
          </cell>
          <cell r="C284">
            <v>0</v>
          </cell>
        </row>
        <row r="285">
          <cell r="A285" t="str">
            <v>057818</v>
          </cell>
          <cell r="B285">
            <v>15.457999999999998</v>
          </cell>
          <cell r="C285">
            <v>0</v>
          </cell>
        </row>
        <row r="286">
          <cell r="A286" t="str">
            <v>057819</v>
          </cell>
          <cell r="B286">
            <v>86.382999999999981</v>
          </cell>
          <cell r="C286">
            <v>0</v>
          </cell>
        </row>
        <row r="287">
          <cell r="A287" t="str">
            <v>057821</v>
          </cell>
          <cell r="B287">
            <v>656.48099999999965</v>
          </cell>
          <cell r="C287">
            <v>0</v>
          </cell>
        </row>
        <row r="288">
          <cell r="A288" t="str">
            <v>057825</v>
          </cell>
          <cell r="B288">
            <v>921.04599999999868</v>
          </cell>
          <cell r="C288">
            <v>0</v>
          </cell>
        </row>
        <row r="289">
          <cell r="A289" t="str">
            <v>057827</v>
          </cell>
          <cell r="B289">
            <v>261.28199999999998</v>
          </cell>
          <cell r="C289">
            <v>0</v>
          </cell>
        </row>
        <row r="290">
          <cell r="A290" t="str">
            <v>057828</v>
          </cell>
          <cell r="B290">
            <v>1407.9099999999989</v>
          </cell>
          <cell r="C290">
            <v>0</v>
          </cell>
        </row>
        <row r="291">
          <cell r="A291" t="str">
            <v>057829</v>
          </cell>
          <cell r="B291">
            <v>1038.2759999999994</v>
          </cell>
          <cell r="C291">
            <v>0</v>
          </cell>
        </row>
        <row r="292">
          <cell r="A292" t="str">
            <v>057830</v>
          </cell>
          <cell r="B292">
            <v>892.33099999999979</v>
          </cell>
          <cell r="C292">
            <v>0</v>
          </cell>
        </row>
        <row r="293">
          <cell r="A293" t="str">
            <v>057831</v>
          </cell>
          <cell r="B293">
            <v>712.58499999999981</v>
          </cell>
          <cell r="C293">
            <v>0</v>
          </cell>
        </row>
        <row r="294">
          <cell r="A294" t="str">
            <v>057832</v>
          </cell>
          <cell r="B294">
            <v>178.39999999999998</v>
          </cell>
          <cell r="C294">
            <v>0</v>
          </cell>
        </row>
        <row r="295">
          <cell r="A295" t="str">
            <v>057833</v>
          </cell>
          <cell r="B295">
            <v>188.90099999999995</v>
          </cell>
          <cell r="C295">
            <v>0</v>
          </cell>
        </row>
        <row r="296">
          <cell r="A296" t="str">
            <v>057834</v>
          </cell>
          <cell r="B296">
            <v>287.29399999999998</v>
          </cell>
          <cell r="C296">
            <v>0</v>
          </cell>
        </row>
        <row r="297">
          <cell r="A297" t="str">
            <v>057835</v>
          </cell>
          <cell r="B297">
            <v>602.73099999999999</v>
          </cell>
          <cell r="C297">
            <v>0</v>
          </cell>
        </row>
        <row r="298">
          <cell r="A298" t="str">
            <v>057836</v>
          </cell>
          <cell r="B298">
            <v>278.47199999999998</v>
          </cell>
          <cell r="C298">
            <v>0</v>
          </cell>
        </row>
        <row r="299">
          <cell r="A299" t="str">
            <v>057837</v>
          </cell>
          <cell r="B299">
            <v>254.07799999999997</v>
          </cell>
          <cell r="C299">
            <v>0</v>
          </cell>
        </row>
        <row r="300">
          <cell r="A300" t="str">
            <v>057838</v>
          </cell>
          <cell r="B300">
            <v>874.84499999999991</v>
          </cell>
          <cell r="C300">
            <v>0</v>
          </cell>
        </row>
        <row r="301">
          <cell r="A301" t="str">
            <v>057839</v>
          </cell>
          <cell r="B301">
            <v>340.26899999999995</v>
          </cell>
          <cell r="C301">
            <v>0</v>
          </cell>
        </row>
        <row r="302">
          <cell r="A302" t="str">
            <v>057840</v>
          </cell>
          <cell r="B302">
            <v>355.59199999999998</v>
          </cell>
          <cell r="C302">
            <v>0</v>
          </cell>
        </row>
        <row r="303">
          <cell r="A303" t="str">
            <v>057841</v>
          </cell>
          <cell r="B303">
            <v>107.48899999999999</v>
          </cell>
          <cell r="C303">
            <v>0</v>
          </cell>
        </row>
        <row r="304">
          <cell r="A304" t="str">
            <v>057842</v>
          </cell>
          <cell r="B304">
            <v>627.20099999999991</v>
          </cell>
          <cell r="C304">
            <v>0</v>
          </cell>
        </row>
        <row r="305">
          <cell r="A305" t="str">
            <v>057843</v>
          </cell>
          <cell r="B305">
            <v>458.65899999999999</v>
          </cell>
          <cell r="C305">
            <v>0</v>
          </cell>
        </row>
        <row r="306">
          <cell r="A306" t="str">
            <v>057844</v>
          </cell>
          <cell r="B306">
            <v>238.09599999999998</v>
          </cell>
          <cell r="C306">
            <v>0</v>
          </cell>
        </row>
        <row r="307">
          <cell r="A307" t="str">
            <v>057903</v>
          </cell>
          <cell r="B307">
            <v>24401.712</v>
          </cell>
          <cell r="C307">
            <v>13812342087</v>
          </cell>
        </row>
        <row r="308">
          <cell r="A308" t="str">
            <v>057904</v>
          </cell>
          <cell r="B308">
            <v>7800</v>
          </cell>
          <cell r="C308">
            <v>2732582088</v>
          </cell>
        </row>
        <row r="309">
          <cell r="A309" t="str">
            <v>057905</v>
          </cell>
          <cell r="B309">
            <v>143335.74699999997</v>
          </cell>
          <cell r="C309">
            <v>79054840178</v>
          </cell>
        </row>
        <row r="310">
          <cell r="A310" t="str">
            <v>057906</v>
          </cell>
          <cell r="B310">
            <v>8591.5479999999989</v>
          </cell>
          <cell r="C310">
            <v>2202748634</v>
          </cell>
        </row>
        <row r="311">
          <cell r="A311" t="str">
            <v>057907</v>
          </cell>
          <cell r="B311">
            <v>12079.009999999998</v>
          </cell>
          <cell r="C311">
            <v>3284410191</v>
          </cell>
        </row>
        <row r="312">
          <cell r="A312" t="str">
            <v>057909</v>
          </cell>
          <cell r="B312">
            <v>55110.758999999998</v>
          </cell>
          <cell r="C312">
            <v>13765682873</v>
          </cell>
        </row>
        <row r="313">
          <cell r="A313" t="str">
            <v>057910</v>
          </cell>
          <cell r="B313">
            <v>25039.316999999999</v>
          </cell>
          <cell r="C313">
            <v>4685166282</v>
          </cell>
        </row>
        <row r="314">
          <cell r="A314" t="str">
            <v>057911</v>
          </cell>
          <cell r="B314">
            <v>6235.3039999999992</v>
          </cell>
          <cell r="C314">
            <v>12401517511</v>
          </cell>
        </row>
        <row r="315">
          <cell r="A315" t="str">
            <v>057912</v>
          </cell>
          <cell r="B315">
            <v>31005.965999999997</v>
          </cell>
          <cell r="C315">
            <v>9214152201</v>
          </cell>
        </row>
        <row r="316">
          <cell r="A316" t="str">
            <v>057913</v>
          </cell>
          <cell r="B316">
            <v>6708.7769999999991</v>
          </cell>
          <cell r="C316">
            <v>1546023169</v>
          </cell>
        </row>
        <row r="317">
          <cell r="A317" t="str">
            <v>057914</v>
          </cell>
          <cell r="B317">
            <v>35696.154999999999</v>
          </cell>
          <cell r="C317">
            <v>6330666053</v>
          </cell>
        </row>
        <row r="318">
          <cell r="A318" t="str">
            <v>057916</v>
          </cell>
          <cell r="B318">
            <v>32258.573999999997</v>
          </cell>
          <cell r="C318">
            <v>16926087163</v>
          </cell>
        </row>
        <row r="319">
          <cell r="A319" t="str">
            <v>057919</v>
          </cell>
          <cell r="B319">
            <v>1143.32</v>
          </cell>
          <cell r="C319">
            <v>738479056</v>
          </cell>
        </row>
        <row r="320">
          <cell r="A320" t="str">
            <v>057922</v>
          </cell>
          <cell r="B320">
            <v>9489.1919999999991</v>
          </cell>
          <cell r="C320">
            <v>7560216622</v>
          </cell>
        </row>
        <row r="321">
          <cell r="A321" t="str">
            <v>057950</v>
          </cell>
          <cell r="B321">
            <v>0</v>
          </cell>
          <cell r="C321">
            <v>0</v>
          </cell>
        </row>
        <row r="322">
          <cell r="A322" t="str">
            <v>058902</v>
          </cell>
          <cell r="B322">
            <v>140.32999999999998</v>
          </cell>
          <cell r="C322">
            <v>236196721</v>
          </cell>
        </row>
        <row r="323">
          <cell r="A323" t="str">
            <v>058905</v>
          </cell>
          <cell r="B323">
            <v>162.74599999999998</v>
          </cell>
          <cell r="C323">
            <v>483010501</v>
          </cell>
        </row>
        <row r="324">
          <cell r="A324" t="str">
            <v>058906</v>
          </cell>
          <cell r="B324">
            <v>1804.5559999999998</v>
          </cell>
          <cell r="C324">
            <v>427957373</v>
          </cell>
        </row>
        <row r="325">
          <cell r="A325" t="str">
            <v>058909</v>
          </cell>
          <cell r="B325">
            <v>210</v>
          </cell>
          <cell r="C325">
            <v>254480178</v>
          </cell>
        </row>
        <row r="326">
          <cell r="A326" t="str">
            <v>059901</v>
          </cell>
          <cell r="B326">
            <v>3800</v>
          </cell>
          <cell r="C326">
            <v>971325783</v>
          </cell>
        </row>
        <row r="327">
          <cell r="A327" t="str">
            <v>059902</v>
          </cell>
          <cell r="B327">
            <v>138.81299999999999</v>
          </cell>
          <cell r="C327">
            <v>44387438</v>
          </cell>
        </row>
        <row r="328">
          <cell r="A328" t="str">
            <v>060902</v>
          </cell>
          <cell r="B328">
            <v>708.43999999999994</v>
          </cell>
          <cell r="C328">
            <v>150674073</v>
          </cell>
        </row>
        <row r="329">
          <cell r="A329" t="str">
            <v>060914</v>
          </cell>
          <cell r="B329">
            <v>195</v>
          </cell>
          <cell r="C329">
            <v>56033753</v>
          </cell>
        </row>
        <row r="330">
          <cell r="A330" t="str">
            <v>061501</v>
          </cell>
          <cell r="B330">
            <v>362.49199999999996</v>
          </cell>
          <cell r="C330">
            <v>0</v>
          </cell>
        </row>
        <row r="331">
          <cell r="A331" t="str">
            <v>061802</v>
          </cell>
          <cell r="B331">
            <v>720.58799999999962</v>
          </cell>
          <cell r="C331">
            <v>0</v>
          </cell>
        </row>
        <row r="332">
          <cell r="A332" t="str">
            <v>061803</v>
          </cell>
          <cell r="B332">
            <v>30.690999999999999</v>
          </cell>
          <cell r="C332">
            <v>0</v>
          </cell>
        </row>
        <row r="333">
          <cell r="A333" t="str">
            <v>061901</v>
          </cell>
          <cell r="B333">
            <v>23805</v>
          </cell>
          <cell r="C333">
            <v>9411663491</v>
          </cell>
        </row>
        <row r="334">
          <cell r="A334" t="str">
            <v>061902</v>
          </cell>
          <cell r="B334">
            <v>48599.878999999994</v>
          </cell>
          <cell r="C334">
            <v>23053767986</v>
          </cell>
        </row>
        <row r="335">
          <cell r="A335" t="str">
            <v>061903</v>
          </cell>
          <cell r="B335">
            <v>1383.8619999999999</v>
          </cell>
          <cell r="C335">
            <v>517689759</v>
          </cell>
        </row>
        <row r="336">
          <cell r="A336" t="str">
            <v>061905</v>
          </cell>
          <cell r="B336">
            <v>1584.9059999999999</v>
          </cell>
          <cell r="C336">
            <v>717274448</v>
          </cell>
        </row>
        <row r="337">
          <cell r="A337" t="str">
            <v>061906</v>
          </cell>
          <cell r="B337">
            <v>1283</v>
          </cell>
          <cell r="C337">
            <v>977441458</v>
          </cell>
        </row>
        <row r="338">
          <cell r="A338" t="str">
            <v>061907</v>
          </cell>
          <cell r="B338">
            <v>1811.4659999999999</v>
          </cell>
          <cell r="C338">
            <v>559030992</v>
          </cell>
        </row>
        <row r="339">
          <cell r="A339" t="str">
            <v>061908</v>
          </cell>
          <cell r="B339">
            <v>2525</v>
          </cell>
          <cell r="C339">
            <v>708293324</v>
          </cell>
        </row>
        <row r="340">
          <cell r="A340" t="str">
            <v>061910</v>
          </cell>
          <cell r="B340">
            <v>1944.1369999999999</v>
          </cell>
          <cell r="C340">
            <v>1039260329</v>
          </cell>
        </row>
        <row r="341">
          <cell r="A341" t="str">
            <v>061911</v>
          </cell>
          <cell r="B341">
            <v>14424.857999999998</v>
          </cell>
          <cell r="C341">
            <v>10694908153</v>
          </cell>
        </row>
        <row r="342">
          <cell r="A342" t="str">
            <v>061912</v>
          </cell>
          <cell r="B342">
            <v>3982.5959999999995</v>
          </cell>
          <cell r="C342">
            <v>1257977511</v>
          </cell>
        </row>
        <row r="343">
          <cell r="A343" t="str">
            <v>061914</v>
          </cell>
          <cell r="B343">
            <v>6010</v>
          </cell>
          <cell r="C343">
            <v>1667143157</v>
          </cell>
        </row>
        <row r="344">
          <cell r="A344" t="str">
            <v>062901</v>
          </cell>
          <cell r="B344">
            <v>1780</v>
          </cell>
          <cell r="C344">
            <v>448256625</v>
          </cell>
        </row>
        <row r="345">
          <cell r="A345" t="str">
            <v>062902</v>
          </cell>
          <cell r="B345">
            <v>74.029999999999987</v>
          </cell>
          <cell r="C345">
            <v>113144515</v>
          </cell>
        </row>
        <row r="346">
          <cell r="A346" t="str">
            <v>062903</v>
          </cell>
          <cell r="B346">
            <v>1428.8999999999999</v>
          </cell>
          <cell r="C346">
            <v>386467892</v>
          </cell>
        </row>
        <row r="347">
          <cell r="A347" t="str">
            <v>062904</v>
          </cell>
          <cell r="B347">
            <v>503.95799999999997</v>
          </cell>
          <cell r="C347">
            <v>143243359</v>
          </cell>
        </row>
        <row r="348">
          <cell r="A348" t="str">
            <v>062905</v>
          </cell>
          <cell r="B348">
            <v>33.383999999999993</v>
          </cell>
          <cell r="C348">
            <v>29334693</v>
          </cell>
        </row>
        <row r="349">
          <cell r="A349" t="str">
            <v>062906</v>
          </cell>
          <cell r="B349">
            <v>125</v>
          </cell>
          <cell r="C349">
            <v>81487194</v>
          </cell>
        </row>
        <row r="350">
          <cell r="A350" t="str">
            <v>063903</v>
          </cell>
          <cell r="B350">
            <v>249.65899999999999</v>
          </cell>
          <cell r="C350">
            <v>405902591</v>
          </cell>
        </row>
        <row r="351">
          <cell r="A351" t="str">
            <v>063906</v>
          </cell>
          <cell r="B351">
            <v>90</v>
          </cell>
          <cell r="C351">
            <v>27812667</v>
          </cell>
        </row>
        <row r="352">
          <cell r="A352" t="str">
            <v>064903</v>
          </cell>
          <cell r="B352">
            <v>2065.5059999999999</v>
          </cell>
          <cell r="C352">
            <v>422630501</v>
          </cell>
        </row>
        <row r="353">
          <cell r="A353" t="str">
            <v>065901</v>
          </cell>
          <cell r="B353">
            <v>441.07199999999995</v>
          </cell>
          <cell r="C353">
            <v>133123402</v>
          </cell>
        </row>
        <row r="354">
          <cell r="A354" t="str">
            <v>065902</v>
          </cell>
          <cell r="B354">
            <v>131.75199999999998</v>
          </cell>
          <cell r="C354">
            <v>43352025</v>
          </cell>
        </row>
        <row r="355">
          <cell r="A355" t="str">
            <v>066005</v>
          </cell>
          <cell r="B355">
            <v>35.561</v>
          </cell>
          <cell r="C355">
            <v>26640510</v>
          </cell>
        </row>
        <row r="356">
          <cell r="A356" t="str">
            <v>066901</v>
          </cell>
          <cell r="B356">
            <v>363.93199999999996</v>
          </cell>
          <cell r="C356">
            <v>328999238</v>
          </cell>
        </row>
        <row r="357">
          <cell r="A357" t="str">
            <v>066902</v>
          </cell>
          <cell r="B357">
            <v>1103.069</v>
          </cell>
          <cell r="C357">
            <v>133106433</v>
          </cell>
        </row>
        <row r="358">
          <cell r="A358" t="str">
            <v>066903</v>
          </cell>
          <cell r="B358">
            <v>677.30199999999991</v>
          </cell>
          <cell r="C358">
            <v>473655727</v>
          </cell>
        </row>
        <row r="359">
          <cell r="A359" t="str">
            <v>067902</v>
          </cell>
          <cell r="B359">
            <v>805.95999999999992</v>
          </cell>
          <cell r="C359">
            <v>419378935</v>
          </cell>
        </row>
        <row r="360">
          <cell r="A360" t="str">
            <v>067903</v>
          </cell>
          <cell r="B360">
            <v>1063.7529999999999</v>
          </cell>
          <cell r="C360">
            <v>355648213</v>
          </cell>
        </row>
        <row r="361">
          <cell r="A361" t="str">
            <v>067904</v>
          </cell>
          <cell r="B361">
            <v>378.65</v>
          </cell>
          <cell r="C361">
            <v>51905828</v>
          </cell>
        </row>
        <row r="362">
          <cell r="A362" t="str">
            <v>067907</v>
          </cell>
          <cell r="B362">
            <v>396.73699999999997</v>
          </cell>
          <cell r="C362">
            <v>90805961</v>
          </cell>
        </row>
        <row r="363">
          <cell r="A363" t="str">
            <v>067908</v>
          </cell>
          <cell r="B363">
            <v>209.541</v>
          </cell>
          <cell r="C363">
            <v>33804262</v>
          </cell>
        </row>
        <row r="364">
          <cell r="A364" t="str">
            <v>068801</v>
          </cell>
          <cell r="B364">
            <v>424.15199999999999</v>
          </cell>
          <cell r="C364">
            <v>0</v>
          </cell>
        </row>
        <row r="365">
          <cell r="A365" t="str">
            <v>068901</v>
          </cell>
          <cell r="B365">
            <v>25489</v>
          </cell>
          <cell r="C365">
            <v>9384426273</v>
          </cell>
        </row>
        <row r="366">
          <cell r="A366" t="str">
            <v>069901</v>
          </cell>
          <cell r="B366">
            <v>301.79499999999996</v>
          </cell>
          <cell r="C366">
            <v>320510173</v>
          </cell>
        </row>
        <row r="367">
          <cell r="A367" t="str">
            <v>069902</v>
          </cell>
          <cell r="B367">
            <v>257.32599999999996</v>
          </cell>
          <cell r="C367">
            <v>183546652</v>
          </cell>
        </row>
        <row r="368">
          <cell r="A368" t="str">
            <v>070801</v>
          </cell>
          <cell r="B368">
            <v>245.56999999999996</v>
          </cell>
          <cell r="C368">
            <v>0</v>
          </cell>
        </row>
        <row r="369">
          <cell r="A369" t="str">
            <v>070901</v>
          </cell>
          <cell r="B369">
            <v>283</v>
          </cell>
          <cell r="C369">
            <v>32211601</v>
          </cell>
        </row>
        <row r="370">
          <cell r="A370" t="str">
            <v>070903</v>
          </cell>
          <cell r="B370">
            <v>5383.1529999999993</v>
          </cell>
          <cell r="C370">
            <v>1703918499</v>
          </cell>
        </row>
        <row r="371">
          <cell r="A371" t="str">
            <v>070905</v>
          </cell>
          <cell r="B371">
            <v>2200</v>
          </cell>
          <cell r="C371">
            <v>323933184</v>
          </cell>
        </row>
        <row r="372">
          <cell r="A372" t="str">
            <v>070907</v>
          </cell>
          <cell r="B372">
            <v>615.5</v>
          </cell>
          <cell r="C372">
            <v>98619496</v>
          </cell>
        </row>
        <row r="373">
          <cell r="A373" t="str">
            <v>070908</v>
          </cell>
          <cell r="B373">
            <v>7537.4049999999997</v>
          </cell>
          <cell r="C373">
            <v>2781034310</v>
          </cell>
        </row>
        <row r="374">
          <cell r="A374" t="str">
            <v>070909</v>
          </cell>
          <cell r="B374">
            <v>225</v>
          </cell>
          <cell r="C374">
            <v>69604372</v>
          </cell>
        </row>
        <row r="375">
          <cell r="A375" t="str">
            <v>070910</v>
          </cell>
          <cell r="B375">
            <v>1109.3699999999999</v>
          </cell>
          <cell r="C375">
            <v>218142726</v>
          </cell>
        </row>
        <row r="376">
          <cell r="A376" t="str">
            <v>070911</v>
          </cell>
          <cell r="B376">
            <v>5116.9249999999993</v>
          </cell>
          <cell r="C376">
            <v>1174664665</v>
          </cell>
        </row>
        <row r="377">
          <cell r="A377" t="str">
            <v>070912</v>
          </cell>
          <cell r="B377">
            <v>6403.78</v>
          </cell>
          <cell r="C377">
            <v>2765529283</v>
          </cell>
        </row>
        <row r="378">
          <cell r="A378" t="str">
            <v>070915</v>
          </cell>
          <cell r="B378">
            <v>1015</v>
          </cell>
          <cell r="C378">
            <v>245970450</v>
          </cell>
        </row>
        <row r="379">
          <cell r="A379" t="str">
            <v>071801</v>
          </cell>
          <cell r="B379">
            <v>746.68599999999981</v>
          </cell>
          <cell r="C379">
            <v>0</v>
          </cell>
        </row>
        <row r="380">
          <cell r="A380" t="str">
            <v>071803</v>
          </cell>
          <cell r="B380">
            <v>310.93999999999994</v>
          </cell>
          <cell r="C380">
            <v>0</v>
          </cell>
        </row>
        <row r="381">
          <cell r="A381" t="str">
            <v>071804</v>
          </cell>
          <cell r="B381">
            <v>384.84999999999991</v>
          </cell>
          <cell r="C381">
            <v>0</v>
          </cell>
        </row>
        <row r="382">
          <cell r="A382" t="str">
            <v>071805</v>
          </cell>
          <cell r="B382">
            <v>314.52799999999996</v>
          </cell>
          <cell r="C382">
            <v>0</v>
          </cell>
        </row>
        <row r="383">
          <cell r="A383" t="str">
            <v>071806</v>
          </cell>
          <cell r="B383">
            <v>994.43899999999996</v>
          </cell>
          <cell r="C383">
            <v>0</v>
          </cell>
        </row>
        <row r="384">
          <cell r="A384" t="str">
            <v>071807</v>
          </cell>
          <cell r="B384">
            <v>123.93899999999999</v>
          </cell>
          <cell r="C384">
            <v>0</v>
          </cell>
        </row>
        <row r="385">
          <cell r="A385" t="str">
            <v>071808</v>
          </cell>
          <cell r="B385">
            <v>0</v>
          </cell>
          <cell r="C385">
            <v>0</v>
          </cell>
        </row>
        <row r="386">
          <cell r="A386" t="str">
            <v>071809</v>
          </cell>
          <cell r="B386">
            <v>0</v>
          </cell>
          <cell r="C386">
            <v>0</v>
          </cell>
        </row>
        <row r="387">
          <cell r="A387" t="str">
            <v>071901</v>
          </cell>
          <cell r="B387">
            <v>11011.119999999999</v>
          </cell>
          <cell r="C387">
            <v>927053610</v>
          </cell>
        </row>
        <row r="388">
          <cell r="A388" t="str">
            <v>071902</v>
          </cell>
          <cell r="B388">
            <v>62506.429999999993</v>
          </cell>
          <cell r="C388">
            <v>14451251785</v>
          </cell>
        </row>
        <row r="389">
          <cell r="A389" t="str">
            <v>071903</v>
          </cell>
          <cell r="B389">
            <v>2238.1</v>
          </cell>
          <cell r="C389">
            <v>134297689</v>
          </cell>
        </row>
        <row r="390">
          <cell r="A390" t="str">
            <v>071904</v>
          </cell>
          <cell r="B390">
            <v>3893.7539999999999</v>
          </cell>
          <cell r="C390">
            <v>141705076</v>
          </cell>
        </row>
        <row r="391">
          <cell r="A391" t="str">
            <v>071905</v>
          </cell>
          <cell r="B391">
            <v>40352.724999999999</v>
          </cell>
          <cell r="C391">
            <v>6470522841</v>
          </cell>
        </row>
        <row r="392">
          <cell r="A392" t="str">
            <v>071906</v>
          </cell>
          <cell r="B392">
            <v>705.8359999999999</v>
          </cell>
          <cell r="C392">
            <v>147456723</v>
          </cell>
        </row>
        <row r="393">
          <cell r="A393" t="str">
            <v>071907</v>
          </cell>
          <cell r="B393">
            <v>5665.15</v>
          </cell>
          <cell r="C393">
            <v>1341101913</v>
          </cell>
        </row>
        <row r="394">
          <cell r="A394" t="str">
            <v>071908</v>
          </cell>
          <cell r="B394">
            <v>1212.0149999999999</v>
          </cell>
          <cell r="C394">
            <v>51575110</v>
          </cell>
        </row>
        <row r="395">
          <cell r="A395" t="str">
            <v>071909</v>
          </cell>
          <cell r="B395">
            <v>40001.212999999996</v>
          </cell>
          <cell r="C395">
            <v>6937903007</v>
          </cell>
        </row>
        <row r="396">
          <cell r="A396" t="str">
            <v>071950</v>
          </cell>
          <cell r="B396">
            <v>0</v>
          </cell>
          <cell r="C396">
            <v>0</v>
          </cell>
        </row>
        <row r="397">
          <cell r="A397" t="str">
            <v>072801</v>
          </cell>
          <cell r="B397">
            <v>167.49099999999996</v>
          </cell>
          <cell r="C397">
            <v>0</v>
          </cell>
        </row>
        <row r="398">
          <cell r="A398" t="str">
            <v>072802</v>
          </cell>
          <cell r="B398">
            <v>122.69399999999999</v>
          </cell>
          <cell r="C398">
            <v>0</v>
          </cell>
        </row>
        <row r="399">
          <cell r="A399" t="str">
            <v>072901</v>
          </cell>
          <cell r="B399">
            <v>50</v>
          </cell>
          <cell r="C399">
            <v>44071826</v>
          </cell>
        </row>
        <row r="400">
          <cell r="A400" t="str">
            <v>072902</v>
          </cell>
          <cell r="B400">
            <v>1205.4129999999998</v>
          </cell>
          <cell r="C400">
            <v>257073362</v>
          </cell>
        </row>
        <row r="401">
          <cell r="A401" t="str">
            <v>072903</v>
          </cell>
          <cell r="B401">
            <v>3638.6499999999996</v>
          </cell>
          <cell r="C401">
            <v>1245814257</v>
          </cell>
        </row>
        <row r="402">
          <cell r="A402" t="str">
            <v>072904</v>
          </cell>
          <cell r="B402">
            <v>99</v>
          </cell>
          <cell r="C402">
            <v>131692155</v>
          </cell>
        </row>
        <row r="403">
          <cell r="A403" t="str">
            <v>072908</v>
          </cell>
          <cell r="B403">
            <v>188.17</v>
          </cell>
          <cell r="C403">
            <v>116452700</v>
          </cell>
        </row>
        <row r="404">
          <cell r="A404" t="str">
            <v>072909</v>
          </cell>
          <cell r="B404">
            <v>167.93499999999997</v>
          </cell>
          <cell r="C404">
            <v>144255980</v>
          </cell>
        </row>
        <row r="405">
          <cell r="A405" t="str">
            <v>072910</v>
          </cell>
          <cell r="B405">
            <v>88.542999999999992</v>
          </cell>
          <cell r="C405">
            <v>79013406</v>
          </cell>
        </row>
        <row r="406">
          <cell r="A406" t="str">
            <v>073901</v>
          </cell>
          <cell r="B406">
            <v>417.31799999999998</v>
          </cell>
          <cell r="C406">
            <v>47743220</v>
          </cell>
        </row>
        <row r="407">
          <cell r="A407" t="str">
            <v>073903</v>
          </cell>
          <cell r="B407">
            <v>915.86599999999999</v>
          </cell>
          <cell r="C407">
            <v>187253179</v>
          </cell>
        </row>
        <row r="408">
          <cell r="A408" t="str">
            <v>073904</v>
          </cell>
          <cell r="B408">
            <v>134.60499999999999</v>
          </cell>
          <cell r="C408">
            <v>15055172</v>
          </cell>
        </row>
        <row r="409">
          <cell r="A409" t="str">
            <v>073905</v>
          </cell>
          <cell r="B409">
            <v>659.47199999999998</v>
          </cell>
          <cell r="C409">
            <v>122650069</v>
          </cell>
        </row>
        <row r="410">
          <cell r="A410" t="str">
            <v>074903</v>
          </cell>
          <cell r="B410">
            <v>1893.9029999999998</v>
          </cell>
          <cell r="C410">
            <v>539732215</v>
          </cell>
        </row>
        <row r="411">
          <cell r="A411" t="str">
            <v>074904</v>
          </cell>
          <cell r="B411">
            <v>266.25099999999998</v>
          </cell>
          <cell r="C411">
            <v>35550607</v>
          </cell>
        </row>
        <row r="412">
          <cell r="A412" t="str">
            <v>074905</v>
          </cell>
          <cell r="B412">
            <v>256.30499999999995</v>
          </cell>
          <cell r="C412">
            <v>33308511</v>
          </cell>
        </row>
        <row r="413">
          <cell r="A413" t="str">
            <v>074907</v>
          </cell>
          <cell r="B413">
            <v>625</v>
          </cell>
          <cell r="C413">
            <v>142720129</v>
          </cell>
        </row>
        <row r="414">
          <cell r="A414" t="str">
            <v>074909</v>
          </cell>
          <cell r="B414">
            <v>880.66799999999989</v>
          </cell>
          <cell r="C414">
            <v>133709348</v>
          </cell>
        </row>
        <row r="415">
          <cell r="A415" t="str">
            <v>074911</v>
          </cell>
          <cell r="B415">
            <v>261.03199999999998</v>
          </cell>
          <cell r="C415">
            <v>86151290</v>
          </cell>
        </row>
        <row r="416">
          <cell r="A416" t="str">
            <v>074912</v>
          </cell>
          <cell r="B416">
            <v>545.95299999999997</v>
          </cell>
          <cell r="C416">
            <v>146727313</v>
          </cell>
        </row>
        <row r="417">
          <cell r="A417" t="str">
            <v>074917</v>
          </cell>
          <cell r="B417">
            <v>423.01599999999996</v>
          </cell>
          <cell r="C417">
            <v>80379169</v>
          </cell>
        </row>
        <row r="418">
          <cell r="A418" t="str">
            <v>075901</v>
          </cell>
          <cell r="B418">
            <v>520</v>
          </cell>
          <cell r="C418">
            <v>230055111</v>
          </cell>
        </row>
        <row r="419">
          <cell r="A419" t="str">
            <v>075902</v>
          </cell>
          <cell r="B419">
            <v>1728.1289999999999</v>
          </cell>
          <cell r="C419">
            <v>921898306</v>
          </cell>
        </row>
        <row r="420">
          <cell r="A420" t="str">
            <v>075903</v>
          </cell>
          <cell r="B420">
            <v>675.60199999999998</v>
          </cell>
          <cell r="C420">
            <v>326991715</v>
          </cell>
        </row>
        <row r="421">
          <cell r="A421" t="str">
            <v>075906</v>
          </cell>
          <cell r="B421">
            <v>200.11199999999999</v>
          </cell>
          <cell r="C421">
            <v>160095279</v>
          </cell>
        </row>
        <row r="422">
          <cell r="A422" t="str">
            <v>075908</v>
          </cell>
          <cell r="B422">
            <v>192.12299999999999</v>
          </cell>
          <cell r="C422">
            <v>322485712</v>
          </cell>
        </row>
        <row r="423">
          <cell r="A423" t="str">
            <v>076903</v>
          </cell>
          <cell r="B423">
            <v>245.5</v>
          </cell>
          <cell r="C423">
            <v>81519410</v>
          </cell>
        </row>
        <row r="424">
          <cell r="A424" t="str">
            <v>076904</v>
          </cell>
          <cell r="B424">
            <v>325.15199999999999</v>
          </cell>
          <cell r="C424">
            <v>71044838</v>
          </cell>
        </row>
        <row r="425">
          <cell r="A425" t="str">
            <v>077901</v>
          </cell>
          <cell r="B425">
            <v>727.82999999999993</v>
          </cell>
          <cell r="C425">
            <v>212702457</v>
          </cell>
        </row>
        <row r="426">
          <cell r="A426" t="str">
            <v>077902</v>
          </cell>
          <cell r="B426">
            <v>490.77299999999997</v>
          </cell>
          <cell r="C426">
            <v>83324182</v>
          </cell>
        </row>
        <row r="427">
          <cell r="A427" t="str">
            <v>078901</v>
          </cell>
          <cell r="B427">
            <v>204.089</v>
          </cell>
          <cell r="C427">
            <v>70881177</v>
          </cell>
        </row>
        <row r="428">
          <cell r="A428" t="str">
            <v>079901</v>
          </cell>
          <cell r="B428">
            <v>23203.117999999999</v>
          </cell>
          <cell r="C428">
            <v>10134583351</v>
          </cell>
        </row>
        <row r="429">
          <cell r="A429" t="str">
            <v>079906</v>
          </cell>
          <cell r="B429">
            <v>2556.5909999999999</v>
          </cell>
          <cell r="C429">
            <v>587557890</v>
          </cell>
        </row>
        <row r="430">
          <cell r="A430" t="str">
            <v>079907</v>
          </cell>
          <cell r="B430">
            <v>67608.021999999997</v>
          </cell>
          <cell r="C430">
            <v>23355814802</v>
          </cell>
        </row>
        <row r="431">
          <cell r="A431" t="str">
            <v>079908</v>
          </cell>
          <cell r="B431">
            <v>0</v>
          </cell>
          <cell r="C431">
            <v>0</v>
          </cell>
        </row>
        <row r="432">
          <cell r="A432" t="str">
            <v>079910</v>
          </cell>
          <cell r="B432">
            <v>2795.4949999999999</v>
          </cell>
          <cell r="C432">
            <v>2146122766</v>
          </cell>
        </row>
        <row r="433">
          <cell r="A433" t="str">
            <v>080901</v>
          </cell>
          <cell r="B433">
            <v>1453.7079999999999</v>
          </cell>
          <cell r="C433">
            <v>937901495</v>
          </cell>
        </row>
        <row r="434">
          <cell r="A434" t="str">
            <v>081902</v>
          </cell>
          <cell r="B434">
            <v>1720</v>
          </cell>
          <cell r="C434">
            <v>2484490676</v>
          </cell>
        </row>
        <row r="435">
          <cell r="A435" t="str">
            <v>081904</v>
          </cell>
          <cell r="B435">
            <v>1152.3029999999999</v>
          </cell>
          <cell r="C435">
            <v>2094451579</v>
          </cell>
        </row>
        <row r="436">
          <cell r="A436" t="str">
            <v>081905</v>
          </cell>
          <cell r="B436">
            <v>468.90799999999996</v>
          </cell>
          <cell r="C436">
            <v>141876037</v>
          </cell>
        </row>
        <row r="437">
          <cell r="A437" t="str">
            <v>081906</v>
          </cell>
          <cell r="B437">
            <v>165</v>
          </cell>
          <cell r="C437">
            <v>501279918</v>
          </cell>
        </row>
        <row r="438">
          <cell r="A438" t="str">
            <v>082902</v>
          </cell>
          <cell r="B438">
            <v>832</v>
          </cell>
          <cell r="C438">
            <v>126351066</v>
          </cell>
        </row>
        <row r="439">
          <cell r="A439" t="str">
            <v>082903</v>
          </cell>
          <cell r="B439">
            <v>2129.4589999999998</v>
          </cell>
          <cell r="C439">
            <v>354878534</v>
          </cell>
        </row>
        <row r="440">
          <cell r="A440" t="str">
            <v>083901</v>
          </cell>
          <cell r="B440">
            <v>612.51899999999989</v>
          </cell>
          <cell r="C440">
            <v>242933633</v>
          </cell>
        </row>
        <row r="441">
          <cell r="A441" t="str">
            <v>083902</v>
          </cell>
          <cell r="B441">
            <v>120.669</v>
          </cell>
          <cell r="C441">
            <v>434031667</v>
          </cell>
        </row>
        <row r="442">
          <cell r="A442" t="str">
            <v>083903</v>
          </cell>
          <cell r="B442">
            <v>2174.1429999999996</v>
          </cell>
          <cell r="C442">
            <v>4199997350</v>
          </cell>
        </row>
        <row r="443">
          <cell r="A443" t="str">
            <v>084505</v>
          </cell>
          <cell r="B443">
            <v>0</v>
          </cell>
          <cell r="C443">
            <v>0</v>
          </cell>
        </row>
        <row r="444">
          <cell r="A444" t="str">
            <v>084801</v>
          </cell>
          <cell r="B444">
            <v>431.0019999999999</v>
          </cell>
          <cell r="C444">
            <v>0</v>
          </cell>
        </row>
        <row r="445">
          <cell r="A445" t="str">
            <v>084802</v>
          </cell>
          <cell r="B445">
            <v>425.73899999999975</v>
          </cell>
          <cell r="C445">
            <v>0</v>
          </cell>
        </row>
        <row r="446">
          <cell r="A446" t="str">
            <v>084804</v>
          </cell>
          <cell r="B446">
            <v>161.13199999999998</v>
          </cell>
          <cell r="C446">
            <v>0</v>
          </cell>
        </row>
        <row r="447">
          <cell r="A447" t="str">
            <v>084901</v>
          </cell>
          <cell r="B447">
            <v>8469.2059999999983</v>
          </cell>
          <cell r="C447">
            <v>2346655361</v>
          </cell>
        </row>
        <row r="448">
          <cell r="A448" t="str">
            <v>084902</v>
          </cell>
          <cell r="B448">
            <v>6203.8489999999993</v>
          </cell>
          <cell r="C448">
            <v>4136187632</v>
          </cell>
        </row>
        <row r="449">
          <cell r="A449" t="str">
            <v>084903</v>
          </cell>
          <cell r="B449">
            <v>150</v>
          </cell>
          <cell r="C449">
            <v>37529114</v>
          </cell>
        </row>
        <row r="450">
          <cell r="A450" t="str">
            <v>084904</v>
          </cell>
          <cell r="B450">
            <v>3038.4479999999999</v>
          </cell>
          <cell r="C450">
            <v>1393416682</v>
          </cell>
        </row>
        <row r="451">
          <cell r="A451" t="str">
            <v>084906</v>
          </cell>
          <cell r="B451">
            <v>5324.6589999999997</v>
          </cell>
          <cell r="C451">
            <v>4159438719</v>
          </cell>
        </row>
        <row r="452">
          <cell r="A452" t="str">
            <v>084908</v>
          </cell>
          <cell r="B452">
            <v>968.0379999999999</v>
          </cell>
          <cell r="C452">
            <v>494380293</v>
          </cell>
        </row>
        <row r="453">
          <cell r="A453" t="str">
            <v>084909</v>
          </cell>
          <cell r="B453">
            <v>4197.7719999999999</v>
          </cell>
          <cell r="C453">
            <v>919993010</v>
          </cell>
        </row>
        <row r="454">
          <cell r="A454" t="str">
            <v>084910</v>
          </cell>
          <cell r="B454">
            <v>35495.145999999993</v>
          </cell>
          <cell r="C454">
            <v>15321418686</v>
          </cell>
        </row>
        <row r="455">
          <cell r="A455" t="str">
            <v>084911</v>
          </cell>
          <cell r="B455">
            <v>5897.1969999999992</v>
          </cell>
          <cell r="C455">
            <v>2025334977</v>
          </cell>
        </row>
        <row r="456">
          <cell r="A456" t="str">
            <v>085902</v>
          </cell>
          <cell r="B456">
            <v>746.7879999999999</v>
          </cell>
          <cell r="C456">
            <v>705814459</v>
          </cell>
        </row>
        <row r="457">
          <cell r="A457" t="str">
            <v>085903</v>
          </cell>
          <cell r="B457">
            <v>107.16099999999999</v>
          </cell>
          <cell r="C457">
            <v>73603803</v>
          </cell>
        </row>
        <row r="458">
          <cell r="A458" t="str">
            <v>086024</v>
          </cell>
          <cell r="B458">
            <v>16.686</v>
          </cell>
          <cell r="C458">
            <v>31170871</v>
          </cell>
        </row>
        <row r="459">
          <cell r="A459" t="str">
            <v>086901</v>
          </cell>
          <cell r="B459">
            <v>2660</v>
          </cell>
          <cell r="C459">
            <v>2289131967</v>
          </cell>
        </row>
        <row r="460">
          <cell r="A460" t="str">
            <v>086902</v>
          </cell>
          <cell r="B460">
            <v>605.19699999999989</v>
          </cell>
          <cell r="C460">
            <v>307719717</v>
          </cell>
        </row>
        <row r="461">
          <cell r="A461" t="str">
            <v>087901</v>
          </cell>
          <cell r="B461">
            <v>220</v>
          </cell>
          <cell r="C461">
            <v>1094242288</v>
          </cell>
        </row>
        <row r="462">
          <cell r="A462" t="str">
            <v>088902</v>
          </cell>
          <cell r="B462">
            <v>1222.2619999999999</v>
          </cell>
          <cell r="C462">
            <v>1013967440</v>
          </cell>
        </row>
        <row r="463">
          <cell r="A463" t="str">
            <v>089901</v>
          </cell>
          <cell r="B463">
            <v>2237.5859999999998</v>
          </cell>
          <cell r="C463">
            <v>580031642</v>
          </cell>
        </row>
        <row r="464">
          <cell r="A464" t="str">
            <v>089903</v>
          </cell>
          <cell r="B464">
            <v>965</v>
          </cell>
          <cell r="C464">
            <v>170305398</v>
          </cell>
        </row>
        <row r="465">
          <cell r="A465" t="str">
            <v>089905</v>
          </cell>
          <cell r="B465">
            <v>215</v>
          </cell>
          <cell r="C465">
            <v>122568988</v>
          </cell>
        </row>
        <row r="466">
          <cell r="A466" t="str">
            <v>090902</v>
          </cell>
          <cell r="B466">
            <v>121.86199999999999</v>
          </cell>
          <cell r="C466">
            <v>156269371</v>
          </cell>
        </row>
        <row r="467">
          <cell r="A467" t="str">
            <v>090903</v>
          </cell>
          <cell r="B467">
            <v>217.62799999999999</v>
          </cell>
          <cell r="C467">
            <v>162454080</v>
          </cell>
        </row>
        <row r="468">
          <cell r="A468" t="str">
            <v>090904</v>
          </cell>
          <cell r="B468">
            <v>3170</v>
          </cell>
          <cell r="C468">
            <v>1037851948</v>
          </cell>
        </row>
        <row r="469">
          <cell r="A469" t="str">
            <v>090905</v>
          </cell>
          <cell r="B469">
            <v>10.433</v>
          </cell>
          <cell r="C469">
            <v>130526811</v>
          </cell>
        </row>
        <row r="470">
          <cell r="A470" t="str">
            <v>091901</v>
          </cell>
          <cell r="B470">
            <v>765</v>
          </cell>
          <cell r="C470">
            <v>153055147</v>
          </cell>
        </row>
        <row r="471">
          <cell r="A471" t="str">
            <v>091902</v>
          </cell>
          <cell r="B471">
            <v>543.49599999999998</v>
          </cell>
          <cell r="C471">
            <v>120530049</v>
          </cell>
        </row>
        <row r="472">
          <cell r="A472" t="str">
            <v>091903</v>
          </cell>
          <cell r="B472">
            <v>4169.0409999999993</v>
          </cell>
          <cell r="C472">
            <v>1275076382</v>
          </cell>
        </row>
        <row r="473">
          <cell r="A473" t="str">
            <v>091905</v>
          </cell>
          <cell r="B473">
            <v>1005</v>
          </cell>
          <cell r="C473">
            <v>186225880</v>
          </cell>
        </row>
        <row r="474">
          <cell r="A474" t="str">
            <v>091906</v>
          </cell>
          <cell r="B474">
            <v>6010</v>
          </cell>
          <cell r="C474">
            <v>2299689566</v>
          </cell>
        </row>
        <row r="475">
          <cell r="A475" t="str">
            <v>091907</v>
          </cell>
          <cell r="B475">
            <v>139.45499999999998</v>
          </cell>
          <cell r="C475">
            <v>71423920</v>
          </cell>
        </row>
        <row r="476">
          <cell r="A476" t="str">
            <v>091908</v>
          </cell>
          <cell r="B476">
            <v>1389.7339999999999</v>
          </cell>
          <cell r="C476">
            <v>401045762</v>
          </cell>
        </row>
        <row r="477">
          <cell r="A477" t="str">
            <v>091909</v>
          </cell>
          <cell r="B477">
            <v>1489.5739999999998</v>
          </cell>
          <cell r="C477">
            <v>464526063</v>
          </cell>
        </row>
        <row r="478">
          <cell r="A478" t="str">
            <v>091910</v>
          </cell>
          <cell r="B478">
            <v>713.41399999999999</v>
          </cell>
          <cell r="C478">
            <v>154968866</v>
          </cell>
        </row>
        <row r="479">
          <cell r="A479" t="str">
            <v>091913</v>
          </cell>
          <cell r="B479">
            <v>1214.0029999999999</v>
          </cell>
          <cell r="C479">
            <v>650261676</v>
          </cell>
        </row>
        <row r="480">
          <cell r="A480" t="str">
            <v>091914</v>
          </cell>
          <cell r="B480">
            <v>782.2349999999999</v>
          </cell>
          <cell r="C480">
            <v>326578103</v>
          </cell>
        </row>
        <row r="481">
          <cell r="A481" t="str">
            <v>091917</v>
          </cell>
          <cell r="B481">
            <v>840</v>
          </cell>
          <cell r="C481">
            <v>217152340</v>
          </cell>
        </row>
        <row r="482">
          <cell r="A482" t="str">
            <v>091918</v>
          </cell>
          <cell r="B482">
            <v>769.96299999999997</v>
          </cell>
          <cell r="C482">
            <v>145080152</v>
          </cell>
        </row>
        <row r="483">
          <cell r="A483" t="str">
            <v>092801</v>
          </cell>
          <cell r="B483">
            <v>143.79499999999996</v>
          </cell>
          <cell r="C483">
            <v>0</v>
          </cell>
        </row>
        <row r="484">
          <cell r="A484" t="str">
            <v>092901</v>
          </cell>
          <cell r="B484">
            <v>1836.1759999999999</v>
          </cell>
          <cell r="C484">
            <v>559703715</v>
          </cell>
        </row>
        <row r="485">
          <cell r="A485" t="str">
            <v>092902</v>
          </cell>
          <cell r="B485">
            <v>3485</v>
          </cell>
          <cell r="C485">
            <v>1745321349</v>
          </cell>
        </row>
        <row r="486">
          <cell r="A486" t="str">
            <v>092903</v>
          </cell>
          <cell r="B486">
            <v>7266.9849999999997</v>
          </cell>
          <cell r="C486">
            <v>3890445046</v>
          </cell>
        </row>
        <row r="487">
          <cell r="A487" t="str">
            <v>092904</v>
          </cell>
          <cell r="B487">
            <v>4350</v>
          </cell>
          <cell r="C487">
            <v>1669502638</v>
          </cell>
        </row>
        <row r="488">
          <cell r="A488" t="str">
            <v>092906</v>
          </cell>
          <cell r="B488">
            <v>1191.2669999999998</v>
          </cell>
          <cell r="C488">
            <v>380456259</v>
          </cell>
        </row>
        <row r="489">
          <cell r="A489" t="str">
            <v>092907</v>
          </cell>
          <cell r="B489">
            <v>1825.3529999999998</v>
          </cell>
          <cell r="C489">
            <v>439202963</v>
          </cell>
        </row>
        <row r="490">
          <cell r="A490" t="str">
            <v>092908</v>
          </cell>
          <cell r="B490">
            <v>1316.8709999999999</v>
          </cell>
          <cell r="C490">
            <v>335918475</v>
          </cell>
        </row>
        <row r="491">
          <cell r="A491" t="str">
            <v>092950</v>
          </cell>
          <cell r="B491">
            <v>0</v>
          </cell>
          <cell r="C491">
            <v>0</v>
          </cell>
        </row>
        <row r="492">
          <cell r="A492" t="str">
            <v>093901</v>
          </cell>
          <cell r="B492">
            <v>630</v>
          </cell>
          <cell r="C492">
            <v>449427731</v>
          </cell>
        </row>
        <row r="493">
          <cell r="A493" t="str">
            <v>093903</v>
          </cell>
          <cell r="B493">
            <v>479.81399999999996</v>
          </cell>
          <cell r="C493">
            <v>149055389</v>
          </cell>
        </row>
        <row r="494">
          <cell r="A494" t="str">
            <v>093904</v>
          </cell>
          <cell r="B494">
            <v>2654.8929999999996</v>
          </cell>
          <cell r="C494">
            <v>1229193608</v>
          </cell>
        </row>
        <row r="495">
          <cell r="A495" t="str">
            <v>093905</v>
          </cell>
          <cell r="B495">
            <v>96.034999999999997</v>
          </cell>
          <cell r="C495">
            <v>160221418</v>
          </cell>
        </row>
        <row r="496">
          <cell r="A496" t="str">
            <v>094901</v>
          </cell>
          <cell r="B496">
            <v>6890</v>
          </cell>
          <cell r="C496">
            <v>2445155466</v>
          </cell>
        </row>
        <row r="497">
          <cell r="A497" t="str">
            <v>094902</v>
          </cell>
          <cell r="B497">
            <v>12562.163999999999</v>
          </cell>
          <cell r="C497">
            <v>3336858227</v>
          </cell>
        </row>
        <row r="498">
          <cell r="A498" t="str">
            <v>094903</v>
          </cell>
          <cell r="B498">
            <v>1494.587</v>
          </cell>
          <cell r="C498">
            <v>516232397</v>
          </cell>
        </row>
        <row r="499">
          <cell r="A499" t="str">
            <v>094904</v>
          </cell>
          <cell r="B499">
            <v>1347.9899999999998</v>
          </cell>
          <cell r="C499">
            <v>480279894</v>
          </cell>
        </row>
        <row r="500">
          <cell r="A500" t="str">
            <v>095901</v>
          </cell>
          <cell r="B500">
            <v>728.15299999999991</v>
          </cell>
          <cell r="C500">
            <v>412879419</v>
          </cell>
        </row>
        <row r="501">
          <cell r="A501" t="str">
            <v>095902</v>
          </cell>
          <cell r="B501">
            <v>130.55499999999998</v>
          </cell>
          <cell r="C501">
            <v>35577701</v>
          </cell>
        </row>
        <row r="502">
          <cell r="A502" t="str">
            <v>095903</v>
          </cell>
          <cell r="B502">
            <v>569</v>
          </cell>
          <cell r="C502">
            <v>74817438</v>
          </cell>
        </row>
        <row r="503">
          <cell r="A503" t="str">
            <v>095904</v>
          </cell>
          <cell r="B503">
            <v>260</v>
          </cell>
          <cell r="C503">
            <v>54872926</v>
          </cell>
        </row>
        <row r="504">
          <cell r="A504" t="str">
            <v>095905</v>
          </cell>
          <cell r="B504">
            <v>5099.5789999999997</v>
          </cell>
          <cell r="C504">
            <v>1077280290</v>
          </cell>
        </row>
        <row r="505">
          <cell r="A505" t="str">
            <v>096904</v>
          </cell>
          <cell r="B505">
            <v>500</v>
          </cell>
          <cell r="C505">
            <v>120742257</v>
          </cell>
        </row>
        <row r="506">
          <cell r="A506" t="str">
            <v>096905</v>
          </cell>
          <cell r="B506">
            <v>170.06199999999998</v>
          </cell>
          <cell r="C506">
            <v>40434711</v>
          </cell>
        </row>
        <row r="507">
          <cell r="A507" t="str">
            <v>097902</v>
          </cell>
          <cell r="B507">
            <v>780.75799999999992</v>
          </cell>
          <cell r="C507">
            <v>268466372</v>
          </cell>
        </row>
        <row r="508">
          <cell r="A508" t="str">
            <v>097903</v>
          </cell>
          <cell r="B508">
            <v>661</v>
          </cell>
          <cell r="C508">
            <v>151195031</v>
          </cell>
        </row>
        <row r="509">
          <cell r="A509" t="str">
            <v>098901</v>
          </cell>
          <cell r="B509">
            <v>354.83599999999996</v>
          </cell>
          <cell r="C509">
            <v>711313658</v>
          </cell>
        </row>
        <row r="510">
          <cell r="A510" t="str">
            <v>098903</v>
          </cell>
          <cell r="B510">
            <v>99.188999999999993</v>
          </cell>
          <cell r="C510">
            <v>249765619</v>
          </cell>
        </row>
        <row r="511">
          <cell r="A511" t="str">
            <v>098904</v>
          </cell>
          <cell r="B511">
            <v>772</v>
          </cell>
          <cell r="C511">
            <v>405725404</v>
          </cell>
        </row>
        <row r="512">
          <cell r="A512" t="str">
            <v>099902</v>
          </cell>
          <cell r="B512">
            <v>155.35499999999999</v>
          </cell>
          <cell r="C512">
            <v>113120409</v>
          </cell>
        </row>
        <row r="513">
          <cell r="A513" t="str">
            <v>099903</v>
          </cell>
          <cell r="B513">
            <v>530.64599999999996</v>
          </cell>
          <cell r="C513">
            <v>216506834</v>
          </cell>
        </row>
        <row r="514">
          <cell r="A514" t="str">
            <v>100903</v>
          </cell>
          <cell r="B514">
            <v>1260</v>
          </cell>
          <cell r="C514">
            <v>333949736</v>
          </cell>
        </row>
        <row r="515">
          <cell r="A515" t="str">
            <v>100904</v>
          </cell>
          <cell r="B515">
            <v>2623.7649999999999</v>
          </cell>
          <cell r="C515">
            <v>657727302</v>
          </cell>
        </row>
        <row r="516">
          <cell r="A516" t="str">
            <v>100905</v>
          </cell>
          <cell r="B516">
            <v>1839.616</v>
          </cell>
          <cell r="C516">
            <v>991121104</v>
          </cell>
        </row>
        <row r="517">
          <cell r="A517" t="str">
            <v>100907</v>
          </cell>
          <cell r="B517">
            <v>3775</v>
          </cell>
          <cell r="C517">
            <v>821936439</v>
          </cell>
        </row>
        <row r="518">
          <cell r="A518" t="str">
            <v>100908</v>
          </cell>
          <cell r="B518">
            <v>487.49199999999996</v>
          </cell>
          <cell r="C518">
            <v>169814337</v>
          </cell>
        </row>
        <row r="519">
          <cell r="A519" t="str">
            <v>101000</v>
          </cell>
          <cell r="B519">
            <v>0</v>
          </cell>
          <cell r="C519">
            <v>0</v>
          </cell>
        </row>
        <row r="520">
          <cell r="A520" t="str">
            <v>101801</v>
          </cell>
          <cell r="B520">
            <v>160.63399999999999</v>
          </cell>
          <cell r="C520">
            <v>0</v>
          </cell>
        </row>
        <row r="521">
          <cell r="A521" t="str">
            <v>101802</v>
          </cell>
          <cell r="B521">
            <v>553.48899999999992</v>
          </cell>
          <cell r="C521">
            <v>0</v>
          </cell>
        </row>
        <row r="522">
          <cell r="A522" t="str">
            <v>101803</v>
          </cell>
          <cell r="B522">
            <v>287.33899999999994</v>
          </cell>
          <cell r="C522">
            <v>0</v>
          </cell>
        </row>
        <row r="523">
          <cell r="A523" t="str">
            <v>101804</v>
          </cell>
          <cell r="B523">
            <v>555.81799999999987</v>
          </cell>
          <cell r="C523">
            <v>0</v>
          </cell>
        </row>
        <row r="524">
          <cell r="A524" t="str">
            <v>101805</v>
          </cell>
          <cell r="B524">
            <v>676.5469999999998</v>
          </cell>
          <cell r="C524">
            <v>0</v>
          </cell>
        </row>
        <row r="525">
          <cell r="A525" t="str">
            <v>101806</v>
          </cell>
          <cell r="B525">
            <v>1040.8129999999999</v>
          </cell>
          <cell r="C525">
            <v>0</v>
          </cell>
        </row>
        <row r="526">
          <cell r="A526" t="str">
            <v>101807</v>
          </cell>
          <cell r="B526">
            <v>127.26599999999998</v>
          </cell>
          <cell r="C526">
            <v>0</v>
          </cell>
        </row>
        <row r="527">
          <cell r="A527" t="str">
            <v>101809</v>
          </cell>
          <cell r="B527">
            <v>315.26899999999978</v>
          </cell>
          <cell r="C527">
            <v>0</v>
          </cell>
        </row>
        <row r="528">
          <cell r="A528" t="str">
            <v>101810</v>
          </cell>
          <cell r="B528">
            <v>402.54299999999984</v>
          </cell>
          <cell r="C528">
            <v>0</v>
          </cell>
        </row>
        <row r="529">
          <cell r="A529" t="str">
            <v>101811</v>
          </cell>
          <cell r="B529">
            <v>499.80699999999996</v>
          </cell>
          <cell r="C529">
            <v>0</v>
          </cell>
        </row>
        <row r="530">
          <cell r="A530" t="str">
            <v>101812</v>
          </cell>
          <cell r="B530">
            <v>669.3829999999997</v>
          </cell>
          <cell r="C530">
            <v>0</v>
          </cell>
        </row>
        <row r="531">
          <cell r="A531" t="str">
            <v>101813</v>
          </cell>
          <cell r="B531">
            <v>3509.4219999999991</v>
          </cell>
          <cell r="C531">
            <v>0</v>
          </cell>
        </row>
        <row r="532">
          <cell r="A532" t="str">
            <v>101814</v>
          </cell>
          <cell r="B532">
            <v>1263.6399999999996</v>
          </cell>
          <cell r="C532">
            <v>0</v>
          </cell>
        </row>
        <row r="533">
          <cell r="A533" t="str">
            <v>101815</v>
          </cell>
          <cell r="B533">
            <v>195.15699999999998</v>
          </cell>
          <cell r="C533">
            <v>0</v>
          </cell>
        </row>
        <row r="534">
          <cell r="A534" t="str">
            <v>101817</v>
          </cell>
          <cell r="B534">
            <v>0</v>
          </cell>
          <cell r="C534">
            <v>0</v>
          </cell>
        </row>
        <row r="535">
          <cell r="A535" t="str">
            <v>101818</v>
          </cell>
          <cell r="B535">
            <v>0</v>
          </cell>
          <cell r="C535">
            <v>0</v>
          </cell>
        </row>
        <row r="536">
          <cell r="A536" t="str">
            <v>101819</v>
          </cell>
          <cell r="B536">
            <v>426.24099999999999</v>
          </cell>
          <cell r="C536">
            <v>0</v>
          </cell>
        </row>
        <row r="537">
          <cell r="A537" t="str">
            <v>101820</v>
          </cell>
          <cell r="B537">
            <v>449.19499999999977</v>
          </cell>
          <cell r="C537">
            <v>0</v>
          </cell>
        </row>
        <row r="538">
          <cell r="A538" t="str">
            <v>101821</v>
          </cell>
          <cell r="B538">
            <v>191.91699999999997</v>
          </cell>
          <cell r="C538">
            <v>0</v>
          </cell>
        </row>
        <row r="539">
          <cell r="A539" t="str">
            <v>101822</v>
          </cell>
          <cell r="B539">
            <v>93.688999999999979</v>
          </cell>
          <cell r="C539">
            <v>0</v>
          </cell>
        </row>
        <row r="540">
          <cell r="A540" t="str">
            <v>101823</v>
          </cell>
          <cell r="B540">
            <v>347.46499999999975</v>
          </cell>
          <cell r="C540">
            <v>0</v>
          </cell>
        </row>
        <row r="541">
          <cell r="A541" t="str">
            <v>101827</v>
          </cell>
          <cell r="B541">
            <v>0</v>
          </cell>
          <cell r="C541">
            <v>0</v>
          </cell>
        </row>
        <row r="542">
          <cell r="A542" t="str">
            <v>101828</v>
          </cell>
          <cell r="B542">
            <v>764.52799999999991</v>
          </cell>
          <cell r="C542">
            <v>0</v>
          </cell>
        </row>
        <row r="543">
          <cell r="A543" t="str">
            <v>101829</v>
          </cell>
          <cell r="B543">
            <v>92.35</v>
          </cell>
          <cell r="C543">
            <v>0</v>
          </cell>
        </row>
        <row r="544">
          <cell r="A544" t="str">
            <v>101830</v>
          </cell>
          <cell r="B544">
            <v>0</v>
          </cell>
          <cell r="C544">
            <v>0</v>
          </cell>
        </row>
        <row r="545">
          <cell r="A545" t="str">
            <v>101831</v>
          </cell>
          <cell r="B545">
            <v>177.79399999999998</v>
          </cell>
          <cell r="C545">
            <v>0</v>
          </cell>
        </row>
        <row r="546">
          <cell r="A546" t="str">
            <v>101833</v>
          </cell>
          <cell r="B546">
            <v>231.69499999999999</v>
          </cell>
          <cell r="C546">
            <v>0</v>
          </cell>
        </row>
        <row r="547">
          <cell r="A547" t="str">
            <v>101834</v>
          </cell>
          <cell r="B547">
            <v>7.2019999999999991</v>
          </cell>
          <cell r="C547">
            <v>0</v>
          </cell>
        </row>
        <row r="548">
          <cell r="A548" t="str">
            <v>101837</v>
          </cell>
          <cell r="B548">
            <v>266.85999999999996</v>
          </cell>
          <cell r="C548">
            <v>0</v>
          </cell>
        </row>
        <row r="549">
          <cell r="A549" t="str">
            <v>101838</v>
          </cell>
          <cell r="B549">
            <v>1131.7669999999998</v>
          </cell>
          <cell r="C549">
            <v>0</v>
          </cell>
        </row>
        <row r="550">
          <cell r="A550" t="str">
            <v>101840</v>
          </cell>
          <cell r="B550">
            <v>334.65199999999993</v>
          </cell>
          <cell r="C550">
            <v>0</v>
          </cell>
        </row>
        <row r="551">
          <cell r="A551" t="str">
            <v>101842</v>
          </cell>
          <cell r="B551">
            <v>73.030999999999977</v>
          </cell>
          <cell r="C551">
            <v>0</v>
          </cell>
        </row>
        <row r="552">
          <cell r="A552" t="str">
            <v>101843</v>
          </cell>
          <cell r="B552">
            <v>0</v>
          </cell>
          <cell r="C552">
            <v>0</v>
          </cell>
        </row>
        <row r="553">
          <cell r="A553" t="str">
            <v>101845</v>
          </cell>
          <cell r="B553">
            <v>3315.8289999999993</v>
          </cell>
          <cell r="C553">
            <v>0</v>
          </cell>
        </row>
        <row r="554">
          <cell r="A554" t="str">
            <v>101846</v>
          </cell>
          <cell r="B554">
            <v>1679.8909999999992</v>
          </cell>
          <cell r="C554">
            <v>0</v>
          </cell>
        </row>
        <row r="555">
          <cell r="A555" t="str">
            <v>101847</v>
          </cell>
          <cell r="B555">
            <v>398.89499999999987</v>
          </cell>
          <cell r="C555">
            <v>0</v>
          </cell>
        </row>
        <row r="556">
          <cell r="A556" t="str">
            <v>101848</v>
          </cell>
          <cell r="B556">
            <v>279.84499999999991</v>
          </cell>
          <cell r="C556">
            <v>0</v>
          </cell>
        </row>
        <row r="557">
          <cell r="A557" t="str">
            <v>101849</v>
          </cell>
          <cell r="B557">
            <v>342.66999999999996</v>
          </cell>
          <cell r="C557">
            <v>0</v>
          </cell>
        </row>
        <row r="558">
          <cell r="A558" t="str">
            <v>101850</v>
          </cell>
          <cell r="B558">
            <v>448.61799999999982</v>
          </cell>
          <cell r="C558">
            <v>0</v>
          </cell>
        </row>
        <row r="559">
          <cell r="A559" t="str">
            <v>101851</v>
          </cell>
          <cell r="B559">
            <v>165.00899999999999</v>
          </cell>
          <cell r="C559">
            <v>0</v>
          </cell>
        </row>
        <row r="560">
          <cell r="A560" t="str">
            <v>101852</v>
          </cell>
          <cell r="B560">
            <v>67.272999999999996</v>
          </cell>
          <cell r="C560">
            <v>0</v>
          </cell>
        </row>
        <row r="561">
          <cell r="A561" t="str">
            <v>101853</v>
          </cell>
          <cell r="B561">
            <v>901.85899999999992</v>
          </cell>
          <cell r="C561">
            <v>0</v>
          </cell>
        </row>
        <row r="562">
          <cell r="A562" t="str">
            <v>101854</v>
          </cell>
          <cell r="B562">
            <v>225.702</v>
          </cell>
          <cell r="C562">
            <v>0</v>
          </cell>
        </row>
        <row r="563">
          <cell r="A563" t="str">
            <v>101855</v>
          </cell>
          <cell r="B563">
            <v>155.89099999999999</v>
          </cell>
          <cell r="C563">
            <v>0</v>
          </cell>
        </row>
        <row r="564">
          <cell r="A564" t="str">
            <v>101856</v>
          </cell>
          <cell r="B564">
            <v>250.12199999999999</v>
          </cell>
          <cell r="C564">
            <v>0</v>
          </cell>
        </row>
        <row r="565">
          <cell r="A565" t="str">
            <v>101857</v>
          </cell>
          <cell r="B565">
            <v>951.25599999999997</v>
          </cell>
          <cell r="C565">
            <v>0</v>
          </cell>
        </row>
        <row r="566">
          <cell r="A566" t="str">
            <v>101858</v>
          </cell>
          <cell r="B566">
            <v>1019.3919999999999</v>
          </cell>
          <cell r="C566">
            <v>0</v>
          </cell>
        </row>
        <row r="567">
          <cell r="A567" t="str">
            <v>101859</v>
          </cell>
          <cell r="B567">
            <v>201.696</v>
          </cell>
          <cell r="C567">
            <v>0</v>
          </cell>
        </row>
        <row r="568">
          <cell r="A568" t="str">
            <v>101860</v>
          </cell>
          <cell r="B568">
            <v>773.65499999999997</v>
          </cell>
          <cell r="C568">
            <v>0</v>
          </cell>
        </row>
        <row r="569">
          <cell r="A569" t="str">
            <v>101861</v>
          </cell>
          <cell r="B569">
            <v>219.345</v>
          </cell>
          <cell r="C569">
            <v>0</v>
          </cell>
        </row>
        <row r="570">
          <cell r="A570" t="str">
            <v>101862</v>
          </cell>
          <cell r="B570">
            <v>593.09699999999998</v>
          </cell>
          <cell r="C570">
            <v>0</v>
          </cell>
        </row>
        <row r="571">
          <cell r="A571" t="str">
            <v>101863</v>
          </cell>
          <cell r="B571">
            <v>0</v>
          </cell>
          <cell r="C571">
            <v>0</v>
          </cell>
        </row>
        <row r="572">
          <cell r="A572" t="str">
            <v>101902</v>
          </cell>
          <cell r="B572">
            <v>57391.887999999999</v>
          </cell>
          <cell r="C572">
            <v>13397905143</v>
          </cell>
        </row>
        <row r="573">
          <cell r="A573" t="str">
            <v>101903</v>
          </cell>
          <cell r="B573">
            <v>41460</v>
          </cell>
          <cell r="C573">
            <v>11260302537</v>
          </cell>
        </row>
        <row r="574">
          <cell r="A574" t="str">
            <v>101905</v>
          </cell>
          <cell r="B574">
            <v>8290.1639999999989</v>
          </cell>
          <cell r="C574">
            <v>2448601423</v>
          </cell>
        </row>
        <row r="575">
          <cell r="A575" t="str">
            <v>101906</v>
          </cell>
          <cell r="B575">
            <v>4858.0499999999993</v>
          </cell>
          <cell r="C575">
            <v>1252892192</v>
          </cell>
        </row>
        <row r="576">
          <cell r="A576" t="str">
            <v>101907</v>
          </cell>
          <cell r="B576">
            <v>106814.53499999999</v>
          </cell>
          <cell r="C576">
            <v>35037321299</v>
          </cell>
        </row>
        <row r="577">
          <cell r="A577" t="str">
            <v>101908</v>
          </cell>
          <cell r="B577">
            <v>11858.960999999999</v>
          </cell>
          <cell r="C577">
            <v>7502702055</v>
          </cell>
        </row>
        <row r="578">
          <cell r="A578" t="str">
            <v>101909</v>
          </cell>
          <cell r="B578">
            <v>5853.6609999999991</v>
          </cell>
          <cell r="C578">
            <v>1624751684</v>
          </cell>
        </row>
        <row r="579">
          <cell r="A579" t="str">
            <v>101910</v>
          </cell>
          <cell r="B579">
            <v>20011.752999999997</v>
          </cell>
          <cell r="C579">
            <v>5899473742</v>
          </cell>
        </row>
        <row r="580">
          <cell r="A580" t="str">
            <v>101911</v>
          </cell>
          <cell r="B580">
            <v>19646.432999999997</v>
          </cell>
          <cell r="C580">
            <v>8831540883</v>
          </cell>
        </row>
        <row r="581">
          <cell r="A581" t="str">
            <v>101912</v>
          </cell>
          <cell r="B581">
            <v>177523.88199999998</v>
          </cell>
          <cell r="C581">
            <v>117355833669</v>
          </cell>
        </row>
        <row r="582">
          <cell r="A582" t="str">
            <v>101913</v>
          </cell>
          <cell r="B582">
            <v>34517</v>
          </cell>
          <cell r="C582">
            <v>9990590644</v>
          </cell>
        </row>
        <row r="583">
          <cell r="A583" t="str">
            <v>101914</v>
          </cell>
          <cell r="B583">
            <v>58842.299999999996</v>
          </cell>
          <cell r="C583">
            <v>19383427456</v>
          </cell>
        </row>
        <row r="584">
          <cell r="A584" t="str">
            <v>101915</v>
          </cell>
          <cell r="B584">
            <v>42380.578999999998</v>
          </cell>
          <cell r="C584">
            <v>12944961804</v>
          </cell>
        </row>
        <row r="585">
          <cell r="A585" t="str">
            <v>101916</v>
          </cell>
          <cell r="B585">
            <v>7580.7719999999999</v>
          </cell>
          <cell r="C585">
            <v>6149593891</v>
          </cell>
        </row>
        <row r="586">
          <cell r="A586" t="str">
            <v>101917</v>
          </cell>
          <cell r="B586">
            <v>48932.288999999997</v>
          </cell>
          <cell r="C586">
            <v>10577261451</v>
          </cell>
        </row>
        <row r="587">
          <cell r="A587" t="str">
            <v>101919</v>
          </cell>
          <cell r="B587">
            <v>33639.409999999996</v>
          </cell>
          <cell r="C587">
            <v>8332879764</v>
          </cell>
        </row>
        <row r="588">
          <cell r="A588" t="str">
            <v>101920</v>
          </cell>
          <cell r="B588">
            <v>29430.718999999997</v>
          </cell>
          <cell r="C588">
            <v>19380891418</v>
          </cell>
        </row>
        <row r="589">
          <cell r="A589" t="str">
            <v>101921</v>
          </cell>
          <cell r="B589">
            <v>9244.0369999999984</v>
          </cell>
          <cell r="C589">
            <v>5038533650</v>
          </cell>
        </row>
        <row r="590">
          <cell r="A590" t="str">
            <v>101924</v>
          </cell>
          <cell r="B590">
            <v>6217.4759999999997</v>
          </cell>
          <cell r="C590">
            <v>4541244337</v>
          </cell>
        </row>
        <row r="591">
          <cell r="A591" t="str">
            <v>101925</v>
          </cell>
          <cell r="B591">
            <v>3005</v>
          </cell>
          <cell r="C591">
            <v>766405183</v>
          </cell>
        </row>
        <row r="592">
          <cell r="A592" t="str">
            <v>101950</v>
          </cell>
          <cell r="B592">
            <v>0</v>
          </cell>
          <cell r="C592">
            <v>0</v>
          </cell>
        </row>
        <row r="593">
          <cell r="A593" t="str">
            <v>102901</v>
          </cell>
          <cell r="B593">
            <v>131.17699999999999</v>
          </cell>
          <cell r="C593">
            <v>247189368</v>
          </cell>
        </row>
        <row r="594">
          <cell r="A594" t="str">
            <v>102902</v>
          </cell>
          <cell r="B594">
            <v>5270</v>
          </cell>
          <cell r="C594">
            <v>2708959082</v>
          </cell>
        </row>
        <row r="595">
          <cell r="A595" t="str">
            <v>102903</v>
          </cell>
          <cell r="B595">
            <v>662.375</v>
          </cell>
          <cell r="C595">
            <v>458733193</v>
          </cell>
        </row>
        <row r="596">
          <cell r="A596" t="str">
            <v>102904</v>
          </cell>
          <cell r="B596">
            <v>3956.7539999999999</v>
          </cell>
          <cell r="C596">
            <v>2699561632</v>
          </cell>
        </row>
        <row r="597">
          <cell r="A597" t="str">
            <v>102905</v>
          </cell>
          <cell r="B597">
            <v>663.20499999999993</v>
          </cell>
          <cell r="C597">
            <v>174225192</v>
          </cell>
        </row>
        <row r="598">
          <cell r="A598" t="str">
            <v>102906</v>
          </cell>
          <cell r="B598">
            <v>902.97899999999993</v>
          </cell>
          <cell r="C598">
            <v>627557539</v>
          </cell>
        </row>
        <row r="599">
          <cell r="A599" t="str">
            <v>103901</v>
          </cell>
          <cell r="B599">
            <v>131</v>
          </cell>
          <cell r="C599">
            <v>150097906</v>
          </cell>
        </row>
        <row r="600">
          <cell r="A600" t="str">
            <v>103902</v>
          </cell>
          <cell r="B600">
            <v>224.04199999999997</v>
          </cell>
          <cell r="C600">
            <v>126648437</v>
          </cell>
        </row>
        <row r="601">
          <cell r="A601" t="str">
            <v>104901</v>
          </cell>
          <cell r="B601">
            <v>509.12299999999999</v>
          </cell>
          <cell r="C601">
            <v>156473745</v>
          </cell>
        </row>
        <row r="602">
          <cell r="A602" t="str">
            <v>104903</v>
          </cell>
          <cell r="B602">
            <v>140</v>
          </cell>
          <cell r="C602">
            <v>33200931</v>
          </cell>
        </row>
        <row r="603">
          <cell r="A603" t="str">
            <v>104907</v>
          </cell>
          <cell r="B603">
            <v>151.01399999999998</v>
          </cell>
          <cell r="C603">
            <v>38344868</v>
          </cell>
        </row>
        <row r="604">
          <cell r="A604" t="str">
            <v>105801</v>
          </cell>
          <cell r="B604">
            <v>112.52099999999997</v>
          </cell>
          <cell r="C604">
            <v>0</v>
          </cell>
        </row>
        <row r="605">
          <cell r="A605" t="str">
            <v>105802</v>
          </cell>
          <cell r="B605">
            <v>105.68499999999999</v>
          </cell>
          <cell r="C605">
            <v>0</v>
          </cell>
        </row>
        <row r="606">
          <cell r="A606" t="str">
            <v>105902</v>
          </cell>
          <cell r="B606">
            <v>6890.6669999999995</v>
          </cell>
          <cell r="C606">
            <v>3309529511</v>
          </cell>
        </row>
        <row r="607">
          <cell r="A607" t="str">
            <v>105904</v>
          </cell>
          <cell r="B607">
            <v>4234.07</v>
          </cell>
          <cell r="C607">
            <v>2541420344</v>
          </cell>
        </row>
        <row r="608">
          <cell r="A608" t="str">
            <v>105905</v>
          </cell>
          <cell r="B608">
            <v>1839.2149999999999</v>
          </cell>
          <cell r="C608">
            <v>1389345077</v>
          </cell>
        </row>
        <row r="609">
          <cell r="A609" t="str">
            <v>105906</v>
          </cell>
          <cell r="B609">
            <v>15538.815999999999</v>
          </cell>
          <cell r="C609">
            <v>3635460295</v>
          </cell>
        </row>
        <row r="610">
          <cell r="A610" t="str">
            <v>106901</v>
          </cell>
          <cell r="B610">
            <v>680</v>
          </cell>
          <cell r="C610">
            <v>1539630546</v>
          </cell>
        </row>
        <row r="611">
          <cell r="A611" t="str">
            <v>107901</v>
          </cell>
          <cell r="B611">
            <v>3148.8429999999998</v>
          </cell>
          <cell r="C611">
            <v>1105044512</v>
          </cell>
        </row>
        <row r="612">
          <cell r="A612" t="str">
            <v>107902</v>
          </cell>
          <cell r="B612">
            <v>2535.3329999999996</v>
          </cell>
          <cell r="C612">
            <v>652174331</v>
          </cell>
        </row>
        <row r="613">
          <cell r="A613" t="str">
            <v>107904</v>
          </cell>
          <cell r="B613">
            <v>625.4799999999999</v>
          </cell>
          <cell r="C613">
            <v>323401732</v>
          </cell>
        </row>
        <row r="614">
          <cell r="A614" t="str">
            <v>107905</v>
          </cell>
          <cell r="B614">
            <v>1460</v>
          </cell>
          <cell r="C614">
            <v>498328547</v>
          </cell>
        </row>
        <row r="615">
          <cell r="A615" t="str">
            <v>107906</v>
          </cell>
          <cell r="B615">
            <v>1147</v>
          </cell>
          <cell r="C615">
            <v>997640310</v>
          </cell>
        </row>
        <row r="616">
          <cell r="A616" t="str">
            <v>107907</v>
          </cell>
          <cell r="B616">
            <v>180</v>
          </cell>
          <cell r="C616">
            <v>38960646</v>
          </cell>
        </row>
        <row r="617">
          <cell r="A617" t="str">
            <v>107908</v>
          </cell>
          <cell r="B617">
            <v>119</v>
          </cell>
          <cell r="C617">
            <v>40545445</v>
          </cell>
        </row>
        <row r="618">
          <cell r="A618" t="str">
            <v>107910</v>
          </cell>
          <cell r="B618">
            <v>447.77099999999996</v>
          </cell>
          <cell r="C618">
            <v>368967435</v>
          </cell>
        </row>
        <row r="619">
          <cell r="A619" t="str">
            <v>108801</v>
          </cell>
          <cell r="B619">
            <v>540.86599999999953</v>
          </cell>
          <cell r="C619">
            <v>0</v>
          </cell>
        </row>
        <row r="620">
          <cell r="A620" t="str">
            <v>108802</v>
          </cell>
          <cell r="B620">
            <v>567.5119999999996</v>
          </cell>
          <cell r="C620">
            <v>0</v>
          </cell>
        </row>
        <row r="621">
          <cell r="A621" t="str">
            <v>108804</v>
          </cell>
          <cell r="B621">
            <v>287.41799999999978</v>
          </cell>
          <cell r="C621">
            <v>0</v>
          </cell>
        </row>
        <row r="622">
          <cell r="A622" t="str">
            <v>108807</v>
          </cell>
          <cell r="B622">
            <v>5130.1089999999958</v>
          </cell>
          <cell r="C622">
            <v>0</v>
          </cell>
        </row>
        <row r="623">
          <cell r="A623" t="str">
            <v>108808</v>
          </cell>
          <cell r="B623">
            <v>781.04899999999986</v>
          </cell>
          <cell r="C623">
            <v>0</v>
          </cell>
        </row>
        <row r="624">
          <cell r="A624" t="str">
            <v>108902</v>
          </cell>
          <cell r="B624">
            <v>14389.22</v>
          </cell>
          <cell r="C624">
            <v>953958184</v>
          </cell>
        </row>
        <row r="625">
          <cell r="A625" t="str">
            <v>108903</v>
          </cell>
          <cell r="B625">
            <v>5502.2839999999997</v>
          </cell>
          <cell r="C625">
            <v>250678764</v>
          </cell>
        </row>
        <row r="626">
          <cell r="A626" t="str">
            <v>108904</v>
          </cell>
          <cell r="B626">
            <v>30930.638999999999</v>
          </cell>
          <cell r="C626">
            <v>5653490255</v>
          </cell>
        </row>
        <row r="627">
          <cell r="A627" t="str">
            <v>108905</v>
          </cell>
          <cell r="B627">
            <v>3114.973</v>
          </cell>
          <cell r="C627">
            <v>437808288</v>
          </cell>
        </row>
        <row r="628">
          <cell r="A628" t="str">
            <v>108906</v>
          </cell>
          <cell r="B628">
            <v>23992.188999999998</v>
          </cell>
          <cell r="C628">
            <v>6117906806</v>
          </cell>
        </row>
        <row r="629">
          <cell r="A629" t="str">
            <v>108907</v>
          </cell>
          <cell r="B629">
            <v>5210.2529999999997</v>
          </cell>
          <cell r="C629">
            <v>444742727</v>
          </cell>
        </row>
        <row r="630">
          <cell r="A630" t="str">
            <v>108908</v>
          </cell>
          <cell r="B630">
            <v>15155.346</v>
          </cell>
          <cell r="C630">
            <v>1585512932</v>
          </cell>
        </row>
        <row r="631">
          <cell r="A631" t="str">
            <v>108909</v>
          </cell>
          <cell r="B631">
            <v>29110.737999999998</v>
          </cell>
          <cell r="C631">
            <v>3444297171</v>
          </cell>
        </row>
        <row r="632">
          <cell r="A632" t="str">
            <v>108910</v>
          </cell>
          <cell r="B632">
            <v>1805.444</v>
          </cell>
          <cell r="C632">
            <v>133991272</v>
          </cell>
        </row>
        <row r="633">
          <cell r="A633" t="str">
            <v>108911</v>
          </cell>
          <cell r="B633">
            <v>10085.421999999999</v>
          </cell>
          <cell r="C633">
            <v>2357796011</v>
          </cell>
        </row>
        <row r="634">
          <cell r="A634" t="str">
            <v>108912</v>
          </cell>
          <cell r="B634">
            <v>26337.613999999998</v>
          </cell>
          <cell r="C634">
            <v>2211278464</v>
          </cell>
        </row>
        <row r="635">
          <cell r="A635" t="str">
            <v>108913</v>
          </cell>
          <cell r="B635">
            <v>15861.512999999999</v>
          </cell>
          <cell r="C635">
            <v>1773592997</v>
          </cell>
        </row>
        <row r="636">
          <cell r="A636" t="str">
            <v>108914</v>
          </cell>
          <cell r="B636">
            <v>506.11499999999995</v>
          </cell>
          <cell r="C636">
            <v>91046554</v>
          </cell>
        </row>
        <row r="637">
          <cell r="A637" t="str">
            <v>108915</v>
          </cell>
          <cell r="B637">
            <v>738.90699999999993</v>
          </cell>
          <cell r="C637">
            <v>72156020</v>
          </cell>
        </row>
        <row r="638">
          <cell r="A638" t="str">
            <v>108916</v>
          </cell>
          <cell r="B638">
            <v>5248.8179999999993</v>
          </cell>
          <cell r="C638">
            <v>414450445</v>
          </cell>
        </row>
        <row r="639">
          <cell r="A639" t="str">
            <v>108917</v>
          </cell>
          <cell r="B639">
            <v>139.69999999999999</v>
          </cell>
          <cell r="C639">
            <v>0</v>
          </cell>
        </row>
        <row r="640">
          <cell r="A640" t="str">
            <v>108950</v>
          </cell>
          <cell r="B640">
            <v>0</v>
          </cell>
          <cell r="C640">
            <v>0</v>
          </cell>
        </row>
        <row r="641">
          <cell r="A641" t="str">
            <v>109901</v>
          </cell>
          <cell r="B641">
            <v>288.54999999999995</v>
          </cell>
          <cell r="C641">
            <v>47294219</v>
          </cell>
        </row>
        <row r="642">
          <cell r="A642" t="str">
            <v>109902</v>
          </cell>
          <cell r="B642">
            <v>260</v>
          </cell>
          <cell r="C642">
            <v>53768061</v>
          </cell>
        </row>
        <row r="643">
          <cell r="A643" t="str">
            <v>109903</v>
          </cell>
          <cell r="B643">
            <v>260</v>
          </cell>
          <cell r="C643">
            <v>103891567</v>
          </cell>
        </row>
        <row r="644">
          <cell r="A644" t="str">
            <v>109904</v>
          </cell>
          <cell r="B644">
            <v>1717.6819999999998</v>
          </cell>
          <cell r="C644">
            <v>525570449</v>
          </cell>
        </row>
        <row r="645">
          <cell r="A645" t="str">
            <v>109905</v>
          </cell>
          <cell r="B645">
            <v>393.84</v>
          </cell>
          <cell r="C645">
            <v>69764794</v>
          </cell>
        </row>
        <row r="646">
          <cell r="A646" t="str">
            <v>109907</v>
          </cell>
          <cell r="B646">
            <v>655.577</v>
          </cell>
          <cell r="C646">
            <v>207293969</v>
          </cell>
        </row>
        <row r="647">
          <cell r="A647" t="str">
            <v>109908</v>
          </cell>
          <cell r="B647">
            <v>66.754999999999995</v>
          </cell>
          <cell r="C647">
            <v>35266264</v>
          </cell>
        </row>
        <row r="648">
          <cell r="A648" t="str">
            <v>109910</v>
          </cell>
          <cell r="B648">
            <v>115.14399999999999</v>
          </cell>
          <cell r="C648">
            <v>21981308</v>
          </cell>
        </row>
        <row r="649">
          <cell r="A649" t="str">
            <v>109911</v>
          </cell>
          <cell r="B649">
            <v>1524.9959999999999</v>
          </cell>
          <cell r="C649">
            <v>525392667</v>
          </cell>
        </row>
        <row r="650">
          <cell r="A650" t="str">
            <v>109912</v>
          </cell>
          <cell r="B650">
            <v>211.22799999999998</v>
          </cell>
          <cell r="C650">
            <v>53085097</v>
          </cell>
        </row>
        <row r="651">
          <cell r="A651" t="str">
            <v>109913</v>
          </cell>
          <cell r="B651">
            <v>332.55999999999995</v>
          </cell>
          <cell r="C651">
            <v>152752670</v>
          </cell>
        </row>
        <row r="652">
          <cell r="A652" t="str">
            <v>109914</v>
          </cell>
          <cell r="B652">
            <v>154.54</v>
          </cell>
          <cell r="C652">
            <v>20434854</v>
          </cell>
        </row>
        <row r="653">
          <cell r="A653" t="str">
            <v>110901</v>
          </cell>
          <cell r="B653">
            <v>265</v>
          </cell>
          <cell r="C653">
            <v>108775031</v>
          </cell>
        </row>
        <row r="654">
          <cell r="A654" t="str">
            <v>110902</v>
          </cell>
          <cell r="B654">
            <v>2737.9209999999998</v>
          </cell>
          <cell r="C654">
            <v>1502168943</v>
          </cell>
        </row>
        <row r="655">
          <cell r="A655" t="str">
            <v>110905</v>
          </cell>
          <cell r="B655">
            <v>315.75099999999998</v>
          </cell>
          <cell r="C655">
            <v>88010829</v>
          </cell>
        </row>
        <row r="656">
          <cell r="A656" t="str">
            <v>110906</v>
          </cell>
          <cell r="B656">
            <v>305</v>
          </cell>
          <cell r="C656">
            <v>95865488</v>
          </cell>
        </row>
        <row r="657">
          <cell r="A657" t="str">
            <v>110907</v>
          </cell>
          <cell r="B657">
            <v>583</v>
          </cell>
          <cell r="C657">
            <v>1440208982</v>
          </cell>
        </row>
        <row r="658">
          <cell r="A658" t="str">
            <v>110908</v>
          </cell>
          <cell r="B658">
            <v>164.63899999999998</v>
          </cell>
          <cell r="C658">
            <v>72414575</v>
          </cell>
        </row>
        <row r="659">
          <cell r="A659" t="str">
            <v>111901</v>
          </cell>
          <cell r="B659">
            <v>6480.5599999999995</v>
          </cell>
          <cell r="C659">
            <v>4704414834</v>
          </cell>
        </row>
        <row r="660">
          <cell r="A660" t="str">
            <v>111902</v>
          </cell>
          <cell r="B660">
            <v>294.34499999999997</v>
          </cell>
          <cell r="C660">
            <v>181263644</v>
          </cell>
        </row>
        <row r="661">
          <cell r="A661" t="str">
            <v>111903</v>
          </cell>
          <cell r="B661">
            <v>596.96599999999989</v>
          </cell>
          <cell r="C661">
            <v>253214660</v>
          </cell>
        </row>
        <row r="662">
          <cell r="A662" t="str">
            <v>112901</v>
          </cell>
          <cell r="B662">
            <v>3689.6239999999998</v>
          </cell>
          <cell r="C662">
            <v>1112396575</v>
          </cell>
        </row>
        <row r="663">
          <cell r="A663" t="str">
            <v>112905</v>
          </cell>
          <cell r="B663">
            <v>410</v>
          </cell>
          <cell r="C663">
            <v>63860477</v>
          </cell>
        </row>
        <row r="664">
          <cell r="A664" t="str">
            <v>112906</v>
          </cell>
          <cell r="B664">
            <v>444.48199999999997</v>
          </cell>
          <cell r="C664">
            <v>77497357</v>
          </cell>
        </row>
        <row r="665">
          <cell r="A665" t="str">
            <v>112907</v>
          </cell>
          <cell r="B665">
            <v>215</v>
          </cell>
          <cell r="C665">
            <v>46522121</v>
          </cell>
        </row>
        <row r="666">
          <cell r="A666" t="str">
            <v>112908</v>
          </cell>
          <cell r="B666">
            <v>796.75199999999995</v>
          </cell>
          <cell r="C666">
            <v>155139836</v>
          </cell>
        </row>
        <row r="667">
          <cell r="A667" t="str">
            <v>112909</v>
          </cell>
          <cell r="B667">
            <v>249.10499999999999</v>
          </cell>
          <cell r="C667">
            <v>40181490</v>
          </cell>
        </row>
        <row r="668">
          <cell r="A668" t="str">
            <v>112910</v>
          </cell>
          <cell r="B668">
            <v>209.601</v>
          </cell>
          <cell r="C668">
            <v>57929741</v>
          </cell>
        </row>
        <row r="669">
          <cell r="A669" t="str">
            <v>113901</v>
          </cell>
          <cell r="B669">
            <v>1350</v>
          </cell>
          <cell r="C669">
            <v>406381477</v>
          </cell>
        </row>
        <row r="670">
          <cell r="A670" t="str">
            <v>113902</v>
          </cell>
          <cell r="B670">
            <v>416.92599999999999</v>
          </cell>
          <cell r="C670">
            <v>263148958</v>
          </cell>
        </row>
        <row r="671">
          <cell r="A671" t="str">
            <v>113903</v>
          </cell>
          <cell r="B671">
            <v>535.33799999999997</v>
          </cell>
          <cell r="C671">
            <v>226762453</v>
          </cell>
        </row>
        <row r="672">
          <cell r="A672" t="str">
            <v>113904</v>
          </cell>
          <cell r="B672">
            <v>173.89999999999998</v>
          </cell>
          <cell r="C672">
            <v>0</v>
          </cell>
        </row>
        <row r="673">
          <cell r="A673" t="str">
            <v>113905</v>
          </cell>
          <cell r="B673">
            <v>414.53499999999997</v>
          </cell>
          <cell r="C673">
            <v>142282734</v>
          </cell>
        </row>
        <row r="674">
          <cell r="A674" t="str">
            <v>113906</v>
          </cell>
          <cell r="B674">
            <v>286.40899999999999</v>
          </cell>
          <cell r="C674">
            <v>180256924</v>
          </cell>
        </row>
        <row r="675">
          <cell r="A675" t="str">
            <v>114901</v>
          </cell>
          <cell r="B675">
            <v>3558.2909999999997</v>
          </cell>
          <cell r="C675">
            <v>1066898338</v>
          </cell>
        </row>
        <row r="676">
          <cell r="A676" t="str">
            <v>114902</v>
          </cell>
          <cell r="B676">
            <v>874.36199999999997</v>
          </cell>
          <cell r="C676">
            <v>350760674</v>
          </cell>
        </row>
        <row r="677">
          <cell r="A677" t="str">
            <v>114904</v>
          </cell>
          <cell r="B677">
            <v>648.54099999999994</v>
          </cell>
          <cell r="C677">
            <v>751173320</v>
          </cell>
        </row>
        <row r="678">
          <cell r="A678" t="str">
            <v>115901</v>
          </cell>
          <cell r="B678">
            <v>412.84699999999998</v>
          </cell>
          <cell r="C678">
            <v>151695940</v>
          </cell>
        </row>
        <row r="679">
          <cell r="A679" t="str">
            <v>115902</v>
          </cell>
          <cell r="B679">
            <v>148.83599999999998</v>
          </cell>
          <cell r="C679">
            <v>74100444</v>
          </cell>
        </row>
        <row r="680">
          <cell r="A680" t="str">
            <v>115903</v>
          </cell>
          <cell r="B680">
            <v>87</v>
          </cell>
          <cell r="C680">
            <v>56431535</v>
          </cell>
        </row>
        <row r="681">
          <cell r="A681" t="str">
            <v>116801</v>
          </cell>
          <cell r="B681">
            <v>389.09099999999995</v>
          </cell>
          <cell r="C681">
            <v>0</v>
          </cell>
        </row>
        <row r="682">
          <cell r="A682" t="str">
            <v>116901</v>
          </cell>
          <cell r="B682">
            <v>1437.2489999999998</v>
          </cell>
          <cell r="C682">
            <v>344179081</v>
          </cell>
        </row>
        <row r="683">
          <cell r="A683" t="str">
            <v>116902</v>
          </cell>
          <cell r="B683">
            <v>492</v>
          </cell>
          <cell r="C683">
            <v>74092426</v>
          </cell>
        </row>
        <row r="684">
          <cell r="A684" t="str">
            <v>116903</v>
          </cell>
          <cell r="B684">
            <v>1388.3459999999998</v>
          </cell>
          <cell r="C684">
            <v>459361741</v>
          </cell>
        </row>
        <row r="685">
          <cell r="A685" t="str">
            <v>116905</v>
          </cell>
          <cell r="B685">
            <v>4434.4939999999997</v>
          </cell>
          <cell r="C685">
            <v>1477147797</v>
          </cell>
        </row>
        <row r="686">
          <cell r="A686" t="str">
            <v>116906</v>
          </cell>
          <cell r="B686">
            <v>896.66599999999994</v>
          </cell>
          <cell r="C686">
            <v>239356461</v>
          </cell>
        </row>
        <row r="687">
          <cell r="A687" t="str">
            <v>116908</v>
          </cell>
          <cell r="B687">
            <v>2242.5459999999998</v>
          </cell>
          <cell r="C687">
            <v>675234503</v>
          </cell>
        </row>
        <row r="688">
          <cell r="A688" t="str">
            <v>116909</v>
          </cell>
          <cell r="B688">
            <v>556</v>
          </cell>
          <cell r="C688">
            <v>92750722</v>
          </cell>
        </row>
        <row r="689">
          <cell r="A689" t="str">
            <v>116910</v>
          </cell>
          <cell r="B689">
            <v>275.23199999999997</v>
          </cell>
          <cell r="C689">
            <v>72662792</v>
          </cell>
        </row>
        <row r="690">
          <cell r="A690" t="str">
            <v>116915</v>
          </cell>
          <cell r="B690">
            <v>532.84599999999989</v>
          </cell>
          <cell r="C690">
            <v>117757465</v>
          </cell>
        </row>
        <row r="691">
          <cell r="A691" t="str">
            <v>116916</v>
          </cell>
          <cell r="B691">
            <v>535</v>
          </cell>
          <cell r="C691">
            <v>16299237</v>
          </cell>
        </row>
        <row r="692">
          <cell r="A692" t="str">
            <v>117901</v>
          </cell>
          <cell r="B692">
            <v>2366.9469999999997</v>
          </cell>
          <cell r="C692">
            <v>540979885</v>
          </cell>
        </row>
        <row r="693">
          <cell r="A693" t="str">
            <v>117903</v>
          </cell>
          <cell r="B693">
            <v>755.12899999999991</v>
          </cell>
          <cell r="C693">
            <v>156525036</v>
          </cell>
        </row>
        <row r="694">
          <cell r="A694" t="str">
            <v>117904</v>
          </cell>
          <cell r="B694">
            <v>525</v>
          </cell>
          <cell r="C694">
            <v>1103939988</v>
          </cell>
        </row>
        <row r="695">
          <cell r="A695" t="str">
            <v>117907</v>
          </cell>
          <cell r="B695">
            <v>72.873999999999995</v>
          </cell>
          <cell r="C695">
            <v>52817224</v>
          </cell>
        </row>
        <row r="696">
          <cell r="A696" t="str">
            <v>118902</v>
          </cell>
          <cell r="B696">
            <v>316.79599999999999</v>
          </cell>
          <cell r="C696">
            <v>586341569</v>
          </cell>
        </row>
        <row r="697">
          <cell r="A697" t="str">
            <v>119901</v>
          </cell>
          <cell r="B697">
            <v>178.32599999999999</v>
          </cell>
          <cell r="C697">
            <v>222253235</v>
          </cell>
        </row>
        <row r="698">
          <cell r="A698" t="str">
            <v>119902</v>
          </cell>
          <cell r="B698">
            <v>925</v>
          </cell>
          <cell r="C698">
            <v>672734320</v>
          </cell>
        </row>
        <row r="699">
          <cell r="A699" t="str">
            <v>119903</v>
          </cell>
          <cell r="B699">
            <v>340.613</v>
          </cell>
          <cell r="C699">
            <v>392487289</v>
          </cell>
        </row>
        <row r="700">
          <cell r="A700" t="str">
            <v>120901</v>
          </cell>
          <cell r="B700">
            <v>1380</v>
          </cell>
          <cell r="C700">
            <v>426533356</v>
          </cell>
        </row>
        <row r="701">
          <cell r="A701" t="str">
            <v>120902</v>
          </cell>
          <cell r="B701">
            <v>610</v>
          </cell>
          <cell r="C701">
            <v>148935927</v>
          </cell>
        </row>
        <row r="702">
          <cell r="A702" t="str">
            <v>120905</v>
          </cell>
          <cell r="B702">
            <v>1038.6789999999999</v>
          </cell>
          <cell r="C702">
            <v>535297689</v>
          </cell>
        </row>
        <row r="703">
          <cell r="A703" t="str">
            <v>121902</v>
          </cell>
          <cell r="B703">
            <v>384.23699999999997</v>
          </cell>
          <cell r="C703">
            <v>187137462</v>
          </cell>
        </row>
        <row r="704">
          <cell r="A704" t="str">
            <v>121903</v>
          </cell>
          <cell r="B704">
            <v>1300.8809999999999</v>
          </cell>
          <cell r="C704">
            <v>259274492</v>
          </cell>
        </row>
        <row r="705">
          <cell r="A705" t="str">
            <v>121904</v>
          </cell>
          <cell r="B705">
            <v>2575</v>
          </cell>
          <cell r="C705">
            <v>693969032</v>
          </cell>
        </row>
        <row r="706">
          <cell r="A706" t="str">
            <v>121905</v>
          </cell>
          <cell r="B706">
            <v>1282.875</v>
          </cell>
          <cell r="C706">
            <v>174436236</v>
          </cell>
        </row>
        <row r="707">
          <cell r="A707" t="str">
            <v>121906</v>
          </cell>
          <cell r="B707">
            <v>440.38199999999995</v>
          </cell>
          <cell r="C707">
            <v>405927244</v>
          </cell>
        </row>
        <row r="708">
          <cell r="A708" t="str">
            <v>122901</v>
          </cell>
          <cell r="B708">
            <v>333.67999999999995</v>
          </cell>
          <cell r="C708">
            <v>175028326</v>
          </cell>
        </row>
        <row r="709">
          <cell r="A709" t="str">
            <v>122902</v>
          </cell>
          <cell r="B709">
            <v>38.103999999999999</v>
          </cell>
          <cell r="C709">
            <v>35833415</v>
          </cell>
        </row>
        <row r="710">
          <cell r="A710" t="str">
            <v>123503</v>
          </cell>
          <cell r="B710">
            <v>65.646999999999991</v>
          </cell>
          <cell r="C710">
            <v>0</v>
          </cell>
        </row>
        <row r="711">
          <cell r="A711" t="str">
            <v>123801</v>
          </cell>
          <cell r="B711">
            <v>199.29299999999998</v>
          </cell>
          <cell r="C711">
            <v>0</v>
          </cell>
        </row>
        <row r="712">
          <cell r="A712" t="str">
            <v>123803</v>
          </cell>
          <cell r="B712">
            <v>361.32099999999991</v>
          </cell>
          <cell r="C712">
            <v>0</v>
          </cell>
        </row>
        <row r="713">
          <cell r="A713" t="str">
            <v>123804</v>
          </cell>
          <cell r="B713">
            <v>104.13799999999999</v>
          </cell>
          <cell r="C713">
            <v>0</v>
          </cell>
        </row>
        <row r="714">
          <cell r="A714" t="str">
            <v>123805</v>
          </cell>
          <cell r="B714">
            <v>180.00699999999998</v>
          </cell>
          <cell r="C714">
            <v>0</v>
          </cell>
        </row>
        <row r="715">
          <cell r="A715" t="str">
            <v>123806</v>
          </cell>
          <cell r="B715">
            <v>429.77599999999995</v>
          </cell>
          <cell r="C715">
            <v>0</v>
          </cell>
        </row>
        <row r="716">
          <cell r="A716" t="str">
            <v>123807</v>
          </cell>
          <cell r="B716">
            <v>0</v>
          </cell>
          <cell r="C716">
            <v>0</v>
          </cell>
        </row>
        <row r="717">
          <cell r="A717" t="str">
            <v>123905</v>
          </cell>
          <cell r="B717">
            <v>4737.5069999999996</v>
          </cell>
          <cell r="C717">
            <v>1810024435</v>
          </cell>
        </row>
        <row r="718">
          <cell r="A718" t="str">
            <v>123907</v>
          </cell>
          <cell r="B718">
            <v>7464.0989999999993</v>
          </cell>
          <cell r="C718">
            <v>4949580314</v>
          </cell>
        </row>
        <row r="719">
          <cell r="A719" t="str">
            <v>123908</v>
          </cell>
          <cell r="B719">
            <v>4279.2239999999993</v>
          </cell>
          <cell r="C719">
            <v>2837066942</v>
          </cell>
        </row>
        <row r="720">
          <cell r="A720" t="str">
            <v>123910</v>
          </cell>
          <cell r="B720">
            <v>16651.834999999999</v>
          </cell>
          <cell r="C720">
            <v>8701093692</v>
          </cell>
        </row>
        <row r="721">
          <cell r="A721" t="str">
            <v>123913</v>
          </cell>
          <cell r="B721">
            <v>280.32099999999997</v>
          </cell>
          <cell r="C721">
            <v>647493215</v>
          </cell>
        </row>
        <row r="722">
          <cell r="A722" t="str">
            <v>123914</v>
          </cell>
          <cell r="B722">
            <v>1613.3059999999998</v>
          </cell>
          <cell r="C722">
            <v>650587215</v>
          </cell>
        </row>
        <row r="723">
          <cell r="A723" t="str">
            <v>123915</v>
          </cell>
          <cell r="B723">
            <v>190</v>
          </cell>
          <cell r="C723">
            <v>0</v>
          </cell>
        </row>
        <row r="724">
          <cell r="A724" t="str">
            <v>124901</v>
          </cell>
          <cell r="B724">
            <v>959.27199999999993</v>
          </cell>
          <cell r="C724">
            <v>426019972</v>
          </cell>
        </row>
        <row r="725">
          <cell r="A725" t="str">
            <v>125901</v>
          </cell>
          <cell r="B725">
            <v>4669.3609999999999</v>
          </cell>
          <cell r="C725">
            <v>1059477560</v>
          </cell>
        </row>
        <row r="726">
          <cell r="A726" t="str">
            <v>125902</v>
          </cell>
          <cell r="B726">
            <v>570.57099999999991</v>
          </cell>
          <cell r="C726">
            <v>71269611</v>
          </cell>
        </row>
        <row r="727">
          <cell r="A727" t="str">
            <v>125903</v>
          </cell>
          <cell r="B727">
            <v>1699.8639999999998</v>
          </cell>
          <cell r="C727">
            <v>193759145</v>
          </cell>
        </row>
        <row r="728">
          <cell r="A728" t="str">
            <v>125905</v>
          </cell>
          <cell r="B728">
            <v>504.61699999999996</v>
          </cell>
          <cell r="C728">
            <v>136844343</v>
          </cell>
        </row>
        <row r="729">
          <cell r="A729" t="str">
            <v>125906</v>
          </cell>
          <cell r="B729">
            <v>99.5</v>
          </cell>
          <cell r="C729">
            <v>43882570</v>
          </cell>
        </row>
        <row r="730">
          <cell r="A730" t="str">
            <v>126901</v>
          </cell>
          <cell r="B730">
            <v>2916.3029999999999</v>
          </cell>
          <cell r="C730">
            <v>1724056864</v>
          </cell>
        </row>
        <row r="731">
          <cell r="A731" t="str">
            <v>126902</v>
          </cell>
          <cell r="B731">
            <v>9762.1579999999994</v>
          </cell>
          <cell r="C731">
            <v>3563296698</v>
          </cell>
        </row>
        <row r="732">
          <cell r="A732" t="str">
            <v>126903</v>
          </cell>
          <cell r="B732">
            <v>6428.1309999999994</v>
          </cell>
          <cell r="C732">
            <v>3377626272</v>
          </cell>
        </row>
        <row r="733">
          <cell r="A733" t="str">
            <v>126904</v>
          </cell>
          <cell r="B733">
            <v>1008.26</v>
          </cell>
          <cell r="C733">
            <v>373139619</v>
          </cell>
        </row>
        <row r="734">
          <cell r="A734" t="str">
            <v>126905</v>
          </cell>
          <cell r="B734">
            <v>4447.0359999999991</v>
          </cell>
          <cell r="C734">
            <v>1622122671</v>
          </cell>
        </row>
        <row r="735">
          <cell r="A735" t="str">
            <v>126906</v>
          </cell>
          <cell r="B735">
            <v>742.45099999999991</v>
          </cell>
          <cell r="C735">
            <v>201736957</v>
          </cell>
        </row>
        <row r="736">
          <cell r="A736" t="str">
            <v>126907</v>
          </cell>
          <cell r="B736">
            <v>856.6099999999999</v>
          </cell>
          <cell r="C736">
            <v>305414041</v>
          </cell>
        </row>
        <row r="737">
          <cell r="A737" t="str">
            <v>126908</v>
          </cell>
          <cell r="B737">
            <v>1579.2659999999998</v>
          </cell>
          <cell r="C737">
            <v>434270947</v>
          </cell>
        </row>
        <row r="738">
          <cell r="A738" t="str">
            <v>126911</v>
          </cell>
          <cell r="B738">
            <v>1484.5179999999998</v>
          </cell>
          <cell r="C738">
            <v>1449642378</v>
          </cell>
        </row>
        <row r="739">
          <cell r="A739" t="str">
            <v>127901</v>
          </cell>
          <cell r="B739">
            <v>661.90499999999997</v>
          </cell>
          <cell r="C739">
            <v>98197344</v>
          </cell>
        </row>
        <row r="740">
          <cell r="A740" t="str">
            <v>127903</v>
          </cell>
          <cell r="B740">
            <v>445</v>
          </cell>
          <cell r="C740">
            <v>137384601</v>
          </cell>
        </row>
        <row r="741">
          <cell r="A741" t="str">
            <v>127904</v>
          </cell>
          <cell r="B741">
            <v>664.48199999999997</v>
          </cell>
          <cell r="C741">
            <v>91649536</v>
          </cell>
        </row>
        <row r="742">
          <cell r="A742" t="str">
            <v>127905</v>
          </cell>
          <cell r="B742">
            <v>100.372</v>
          </cell>
          <cell r="C742">
            <v>59510497</v>
          </cell>
        </row>
        <row r="743">
          <cell r="A743" t="str">
            <v>127906</v>
          </cell>
          <cell r="B743">
            <v>575.92499999999995</v>
          </cell>
          <cell r="C743">
            <v>79344420</v>
          </cell>
        </row>
        <row r="744">
          <cell r="A744" t="str">
            <v>128901</v>
          </cell>
          <cell r="B744">
            <v>885.90899999999999</v>
          </cell>
          <cell r="C744">
            <v>212982087</v>
          </cell>
        </row>
        <row r="745">
          <cell r="A745" t="str">
            <v>128902</v>
          </cell>
          <cell r="B745">
            <v>552.57799999999997</v>
          </cell>
          <cell r="C745">
            <v>159116283</v>
          </cell>
        </row>
        <row r="746">
          <cell r="A746" t="str">
            <v>128903</v>
          </cell>
          <cell r="B746">
            <v>279.09499999999997</v>
          </cell>
          <cell r="C746">
            <v>76343878</v>
          </cell>
        </row>
        <row r="747">
          <cell r="A747" t="str">
            <v>128904</v>
          </cell>
          <cell r="B747">
            <v>319.10999999999996</v>
          </cell>
          <cell r="C747">
            <v>66570485</v>
          </cell>
        </row>
        <row r="748">
          <cell r="A748" t="str">
            <v>129901</v>
          </cell>
          <cell r="B748">
            <v>2834.8799999999997</v>
          </cell>
          <cell r="C748">
            <v>518978058</v>
          </cell>
        </row>
        <row r="749">
          <cell r="A749" t="str">
            <v>129902</v>
          </cell>
          <cell r="B749">
            <v>10170.576999999999</v>
          </cell>
          <cell r="C749">
            <v>2288973866</v>
          </cell>
        </row>
        <row r="750">
          <cell r="A750" t="str">
            <v>129903</v>
          </cell>
          <cell r="B750">
            <v>3535.723</v>
          </cell>
          <cell r="C750">
            <v>625976854</v>
          </cell>
        </row>
        <row r="751">
          <cell r="A751" t="str">
            <v>129904</v>
          </cell>
          <cell r="B751">
            <v>1478.9159999999999</v>
          </cell>
          <cell r="C751">
            <v>326783944</v>
          </cell>
        </row>
        <row r="752">
          <cell r="A752" t="str">
            <v>129905</v>
          </cell>
          <cell r="B752">
            <v>3161.06</v>
          </cell>
          <cell r="C752">
            <v>1021967599</v>
          </cell>
        </row>
        <row r="753">
          <cell r="A753" t="str">
            <v>129906</v>
          </cell>
          <cell r="B753">
            <v>4163.1359999999995</v>
          </cell>
          <cell r="C753">
            <v>1406130504</v>
          </cell>
        </row>
        <row r="754">
          <cell r="A754" t="str">
            <v>129910</v>
          </cell>
          <cell r="B754">
            <v>888.40899999999999</v>
          </cell>
          <cell r="C754">
            <v>159216797</v>
          </cell>
        </row>
        <row r="755">
          <cell r="A755" t="str">
            <v>130801</v>
          </cell>
          <cell r="B755">
            <v>57.495999999999995</v>
          </cell>
          <cell r="C755">
            <v>0</v>
          </cell>
        </row>
        <row r="756">
          <cell r="A756" t="str">
            <v>130901</v>
          </cell>
          <cell r="B756">
            <v>6484.1009999999997</v>
          </cell>
          <cell r="C756">
            <v>4397385703</v>
          </cell>
        </row>
        <row r="757">
          <cell r="A757" t="str">
            <v>130902</v>
          </cell>
          <cell r="B757">
            <v>1148.2809999999999</v>
          </cell>
          <cell r="C757">
            <v>606873572</v>
          </cell>
        </row>
        <row r="758">
          <cell r="A758" t="str">
            <v>131001</v>
          </cell>
          <cell r="B758">
            <v>79.399999999999991</v>
          </cell>
          <cell r="C758">
            <v>1025970206</v>
          </cell>
        </row>
        <row r="759">
          <cell r="A759" t="str">
            <v>132902</v>
          </cell>
          <cell r="B759">
            <v>126</v>
          </cell>
          <cell r="C759">
            <v>551319258</v>
          </cell>
        </row>
        <row r="760">
          <cell r="A760" t="str">
            <v>133901</v>
          </cell>
          <cell r="B760">
            <v>576.49199999999996</v>
          </cell>
          <cell r="C760">
            <v>211203188</v>
          </cell>
        </row>
        <row r="761">
          <cell r="A761" t="str">
            <v>133902</v>
          </cell>
          <cell r="B761">
            <v>180.464</v>
          </cell>
          <cell r="C761">
            <v>287960024</v>
          </cell>
        </row>
        <row r="762">
          <cell r="A762" t="str">
            <v>133903</v>
          </cell>
          <cell r="B762">
            <v>4365.9799999999996</v>
          </cell>
          <cell r="C762">
            <v>2145872129</v>
          </cell>
        </row>
        <row r="763">
          <cell r="A763" t="str">
            <v>133904</v>
          </cell>
          <cell r="B763">
            <v>1167.6229999999998</v>
          </cell>
          <cell r="C763">
            <v>420998669</v>
          </cell>
        </row>
        <row r="764">
          <cell r="A764" t="str">
            <v>133905</v>
          </cell>
          <cell r="B764">
            <v>18.668999999999997</v>
          </cell>
          <cell r="C764">
            <v>52452265</v>
          </cell>
        </row>
        <row r="765">
          <cell r="A765" t="str">
            <v>134901</v>
          </cell>
          <cell r="B765">
            <v>610</v>
          </cell>
          <cell r="C765">
            <v>296238017</v>
          </cell>
        </row>
        <row r="766">
          <cell r="A766" t="str">
            <v>135001</v>
          </cell>
          <cell r="B766">
            <v>96.225999999999999</v>
          </cell>
          <cell r="C766">
            <v>245240599</v>
          </cell>
        </row>
        <row r="767">
          <cell r="A767" t="str">
            <v>136901</v>
          </cell>
          <cell r="B767">
            <v>549.69099999999992</v>
          </cell>
          <cell r="C767">
            <v>161071489</v>
          </cell>
        </row>
        <row r="768">
          <cell r="A768" t="str">
            <v>137901</v>
          </cell>
          <cell r="B768">
            <v>3445.6419999999998</v>
          </cell>
          <cell r="C768">
            <v>703452250</v>
          </cell>
        </row>
        <row r="769">
          <cell r="A769" t="str">
            <v>137902</v>
          </cell>
          <cell r="B769">
            <v>635.01899999999989</v>
          </cell>
          <cell r="C769">
            <v>131374405</v>
          </cell>
        </row>
        <row r="770">
          <cell r="A770" t="str">
            <v>137903</v>
          </cell>
          <cell r="B770">
            <v>442.29499999999996</v>
          </cell>
          <cell r="C770">
            <v>340083513</v>
          </cell>
        </row>
        <row r="771">
          <cell r="A771" t="str">
            <v>137904</v>
          </cell>
          <cell r="B771">
            <v>382.49599999999998</v>
          </cell>
          <cell r="C771">
            <v>180898885</v>
          </cell>
        </row>
        <row r="772">
          <cell r="A772" t="str">
            <v>138902</v>
          </cell>
          <cell r="B772">
            <v>235.09399999999999</v>
          </cell>
          <cell r="C772">
            <v>72493585</v>
          </cell>
        </row>
        <row r="773">
          <cell r="A773" t="str">
            <v>138903</v>
          </cell>
          <cell r="B773">
            <v>370</v>
          </cell>
          <cell r="C773">
            <v>46654971</v>
          </cell>
        </row>
        <row r="774">
          <cell r="A774" t="str">
            <v>138904</v>
          </cell>
          <cell r="B774">
            <v>72</v>
          </cell>
          <cell r="C774">
            <v>27959232</v>
          </cell>
        </row>
        <row r="775">
          <cell r="A775" t="str">
            <v>139905</v>
          </cell>
          <cell r="B775">
            <v>864</v>
          </cell>
          <cell r="C775">
            <v>678166007</v>
          </cell>
        </row>
        <row r="776">
          <cell r="A776" t="str">
            <v>139908</v>
          </cell>
          <cell r="B776">
            <v>180.40699999999998</v>
          </cell>
          <cell r="C776">
            <v>59174115</v>
          </cell>
        </row>
        <row r="777">
          <cell r="A777" t="str">
            <v>139909</v>
          </cell>
          <cell r="B777">
            <v>3399.5319999999997</v>
          </cell>
          <cell r="C777">
            <v>690006733</v>
          </cell>
        </row>
        <row r="778">
          <cell r="A778" t="str">
            <v>139911</v>
          </cell>
          <cell r="B778">
            <v>2940</v>
          </cell>
          <cell r="C778">
            <v>834097524</v>
          </cell>
        </row>
        <row r="779">
          <cell r="A779" t="str">
            <v>139912</v>
          </cell>
          <cell r="B779">
            <v>1044.5899999999999</v>
          </cell>
          <cell r="C779">
            <v>155852580</v>
          </cell>
        </row>
        <row r="780">
          <cell r="A780" t="str">
            <v>140901</v>
          </cell>
          <cell r="B780">
            <v>131.44299999999998</v>
          </cell>
          <cell r="C780">
            <v>47850574</v>
          </cell>
        </row>
        <row r="781">
          <cell r="A781" t="str">
            <v>140904</v>
          </cell>
          <cell r="B781">
            <v>1381.26</v>
          </cell>
          <cell r="C781">
            <v>224257998</v>
          </cell>
        </row>
        <row r="782">
          <cell r="A782" t="str">
            <v>140905</v>
          </cell>
          <cell r="B782">
            <v>673.32999999999993</v>
          </cell>
          <cell r="C782">
            <v>130314729</v>
          </cell>
        </row>
        <row r="783">
          <cell r="A783" t="str">
            <v>140907</v>
          </cell>
          <cell r="B783">
            <v>355.21699999999998</v>
          </cell>
          <cell r="C783">
            <v>79891281</v>
          </cell>
        </row>
        <row r="784">
          <cell r="A784" t="str">
            <v>140908</v>
          </cell>
          <cell r="B784">
            <v>359.33599999999996</v>
          </cell>
          <cell r="C784">
            <v>349648210</v>
          </cell>
        </row>
        <row r="785">
          <cell r="A785" t="str">
            <v>141801</v>
          </cell>
          <cell r="B785">
            <v>0</v>
          </cell>
          <cell r="C785">
            <v>0</v>
          </cell>
        </row>
        <row r="786">
          <cell r="A786" t="str">
            <v>141901</v>
          </cell>
          <cell r="B786">
            <v>3366.0179999999996</v>
          </cell>
          <cell r="C786">
            <v>934525514</v>
          </cell>
        </row>
        <row r="787">
          <cell r="A787" t="str">
            <v>141902</v>
          </cell>
          <cell r="B787">
            <v>291.73299999999995</v>
          </cell>
          <cell r="C787">
            <v>79261774</v>
          </cell>
        </row>
        <row r="788">
          <cell r="A788" t="str">
            <v>142901</v>
          </cell>
          <cell r="B788">
            <v>1094.8119999999999</v>
          </cell>
          <cell r="C788">
            <v>400461060</v>
          </cell>
        </row>
        <row r="789">
          <cell r="A789" t="str">
            <v>143901</v>
          </cell>
          <cell r="B789">
            <v>745.61099999999999</v>
          </cell>
          <cell r="C789">
            <v>741256981</v>
          </cell>
        </row>
        <row r="790">
          <cell r="A790" t="str">
            <v>143902</v>
          </cell>
          <cell r="B790">
            <v>291.38</v>
          </cell>
          <cell r="C790">
            <v>79836289</v>
          </cell>
        </row>
        <row r="791">
          <cell r="A791" t="str">
            <v>143903</v>
          </cell>
          <cell r="B791">
            <v>541.16599999999994</v>
          </cell>
          <cell r="C791">
            <v>194276477</v>
          </cell>
        </row>
        <row r="792">
          <cell r="A792" t="str">
            <v>143904</v>
          </cell>
          <cell r="B792">
            <v>96</v>
          </cell>
          <cell r="C792">
            <v>60714221</v>
          </cell>
        </row>
        <row r="793">
          <cell r="A793" t="str">
            <v>143905</v>
          </cell>
          <cell r="B793">
            <v>107.50899999999999</v>
          </cell>
          <cell r="C793">
            <v>72597127</v>
          </cell>
        </row>
        <row r="794">
          <cell r="A794" t="str">
            <v>143906</v>
          </cell>
          <cell r="B794">
            <v>65</v>
          </cell>
          <cell r="C794">
            <v>126499183</v>
          </cell>
        </row>
        <row r="795">
          <cell r="A795" t="str">
            <v>144901</v>
          </cell>
          <cell r="B795">
            <v>1723.809</v>
          </cell>
          <cell r="C795">
            <v>719315480</v>
          </cell>
        </row>
        <row r="796">
          <cell r="A796" t="str">
            <v>144902</v>
          </cell>
          <cell r="B796">
            <v>930</v>
          </cell>
          <cell r="C796">
            <v>319702749</v>
          </cell>
        </row>
        <row r="797">
          <cell r="A797" t="str">
            <v>144903</v>
          </cell>
          <cell r="B797">
            <v>144.23099999999999</v>
          </cell>
          <cell r="C797">
            <v>148224539</v>
          </cell>
        </row>
        <row r="798">
          <cell r="A798" t="str">
            <v>144905</v>
          </cell>
          <cell r="B798">
            <v>282.2</v>
          </cell>
          <cell r="C798">
            <v>0</v>
          </cell>
        </row>
        <row r="799">
          <cell r="A799" t="str">
            <v>145901</v>
          </cell>
          <cell r="B799">
            <v>790</v>
          </cell>
          <cell r="C799">
            <v>479422178</v>
          </cell>
        </row>
        <row r="800">
          <cell r="A800" t="str">
            <v>145902</v>
          </cell>
          <cell r="B800">
            <v>685</v>
          </cell>
          <cell r="C800">
            <v>272708412</v>
          </cell>
        </row>
        <row r="801">
          <cell r="A801" t="str">
            <v>145906</v>
          </cell>
          <cell r="B801">
            <v>449.65899999999999</v>
          </cell>
          <cell r="C801">
            <v>197084939</v>
          </cell>
        </row>
        <row r="802">
          <cell r="A802" t="str">
            <v>145907</v>
          </cell>
          <cell r="B802">
            <v>217.726</v>
          </cell>
          <cell r="C802">
            <v>187386213</v>
          </cell>
        </row>
        <row r="803">
          <cell r="A803" t="str">
            <v>145911</v>
          </cell>
          <cell r="B803">
            <v>710.4</v>
          </cell>
          <cell r="C803">
            <v>1156869721</v>
          </cell>
        </row>
        <row r="804">
          <cell r="A804" t="str">
            <v>146901</v>
          </cell>
          <cell r="B804">
            <v>3328.9379999999996</v>
          </cell>
          <cell r="C804">
            <v>686975385</v>
          </cell>
        </row>
        <row r="805">
          <cell r="A805" t="str">
            <v>146902</v>
          </cell>
          <cell r="B805">
            <v>4313.1499999999996</v>
          </cell>
          <cell r="C805">
            <v>1325681443</v>
          </cell>
        </row>
        <row r="806">
          <cell r="A806" t="str">
            <v>146903</v>
          </cell>
          <cell r="B806">
            <v>106.02</v>
          </cell>
          <cell r="C806">
            <v>316498673</v>
          </cell>
        </row>
        <row r="807">
          <cell r="A807" t="str">
            <v>146904</v>
          </cell>
          <cell r="B807">
            <v>1084.9709999999998</v>
          </cell>
          <cell r="C807">
            <v>235488346</v>
          </cell>
        </row>
        <row r="808">
          <cell r="A808" t="str">
            <v>146905</v>
          </cell>
          <cell r="B808">
            <v>437.06199999999995</v>
          </cell>
          <cell r="C808">
            <v>223676758</v>
          </cell>
        </row>
        <row r="809">
          <cell r="A809" t="str">
            <v>146906</v>
          </cell>
          <cell r="B809">
            <v>2034.905</v>
          </cell>
          <cell r="C809">
            <v>752633275</v>
          </cell>
        </row>
        <row r="810">
          <cell r="A810" t="str">
            <v>146907</v>
          </cell>
          <cell r="B810">
            <v>1922.8149999999998</v>
          </cell>
          <cell r="C810">
            <v>364553894</v>
          </cell>
        </row>
        <row r="811">
          <cell r="A811" t="str">
            <v>147901</v>
          </cell>
          <cell r="B811">
            <v>290.10399999999998</v>
          </cell>
          <cell r="C811">
            <v>32867873</v>
          </cell>
        </row>
        <row r="812">
          <cell r="A812" t="str">
            <v>147902</v>
          </cell>
          <cell r="B812">
            <v>1290.1329999999998</v>
          </cell>
          <cell r="C812">
            <v>2344253951</v>
          </cell>
        </row>
        <row r="813">
          <cell r="A813" t="str">
            <v>147903</v>
          </cell>
          <cell r="B813">
            <v>1917.9359999999999</v>
          </cell>
          <cell r="C813">
            <v>403272059</v>
          </cell>
        </row>
        <row r="814">
          <cell r="A814" t="str">
            <v>148901</v>
          </cell>
          <cell r="B814">
            <v>336.48899999999998</v>
          </cell>
          <cell r="C814">
            <v>271142178</v>
          </cell>
        </row>
        <row r="815">
          <cell r="A815" t="str">
            <v>148902</v>
          </cell>
          <cell r="B815">
            <v>162.005</v>
          </cell>
          <cell r="C815">
            <v>294620160</v>
          </cell>
        </row>
        <row r="816">
          <cell r="A816" t="str">
            <v>148903</v>
          </cell>
          <cell r="B816">
            <v>80.057999999999993</v>
          </cell>
          <cell r="C816">
            <v>332835969</v>
          </cell>
        </row>
        <row r="817">
          <cell r="A817" t="str">
            <v>148905</v>
          </cell>
          <cell r="B817">
            <v>160.57399999999998</v>
          </cell>
          <cell r="C817">
            <v>206243657</v>
          </cell>
        </row>
        <row r="818">
          <cell r="A818" t="str">
            <v>149901</v>
          </cell>
          <cell r="B818">
            <v>1006.353</v>
          </cell>
          <cell r="C818">
            <v>511231124</v>
          </cell>
        </row>
        <row r="819">
          <cell r="A819" t="str">
            <v>149902</v>
          </cell>
          <cell r="B819">
            <v>545.44699999999989</v>
          </cell>
          <cell r="C819">
            <v>591097651</v>
          </cell>
        </row>
        <row r="820">
          <cell r="A820" t="str">
            <v>150901</v>
          </cell>
          <cell r="B820">
            <v>1858.991</v>
          </cell>
          <cell r="C820">
            <v>2888222044</v>
          </cell>
        </row>
        <row r="821">
          <cell r="A821" t="str">
            <v>151900</v>
          </cell>
          <cell r="B821">
            <v>0</v>
          </cell>
          <cell r="C821">
            <v>0</v>
          </cell>
        </row>
        <row r="822">
          <cell r="A822" t="str">
            <v>152801</v>
          </cell>
          <cell r="B822">
            <v>174.12899999999999</v>
          </cell>
          <cell r="C822">
            <v>0</v>
          </cell>
        </row>
        <row r="823">
          <cell r="A823" t="str">
            <v>152802</v>
          </cell>
          <cell r="B823">
            <v>182.19899999999998</v>
          </cell>
          <cell r="C823">
            <v>0</v>
          </cell>
        </row>
        <row r="824">
          <cell r="A824" t="str">
            <v>152803</v>
          </cell>
          <cell r="B824">
            <v>146.32799999999997</v>
          </cell>
          <cell r="C824">
            <v>0</v>
          </cell>
        </row>
        <row r="825">
          <cell r="A825" t="str">
            <v>152805</v>
          </cell>
          <cell r="B825">
            <v>335.36799999999999</v>
          </cell>
          <cell r="C825">
            <v>0</v>
          </cell>
        </row>
        <row r="826">
          <cell r="A826" t="str">
            <v>152901</v>
          </cell>
          <cell r="B826">
            <v>26843.360000000001</v>
          </cell>
          <cell r="C826">
            <v>8617490457</v>
          </cell>
        </row>
        <row r="827">
          <cell r="A827" t="str">
            <v>152902</v>
          </cell>
          <cell r="B827">
            <v>689.125</v>
          </cell>
          <cell r="C827">
            <v>179888336</v>
          </cell>
        </row>
        <row r="828">
          <cell r="A828" t="str">
            <v>152903</v>
          </cell>
          <cell r="B828">
            <v>1175</v>
          </cell>
          <cell r="C828">
            <v>255492766</v>
          </cell>
        </row>
        <row r="829">
          <cell r="A829" t="str">
            <v>152906</v>
          </cell>
          <cell r="B829">
            <v>3686.39</v>
          </cell>
          <cell r="C829">
            <v>1376872934</v>
          </cell>
        </row>
        <row r="830">
          <cell r="A830" t="str">
            <v>152907</v>
          </cell>
          <cell r="B830">
            <v>7368.2</v>
          </cell>
          <cell r="C830">
            <v>2300304522</v>
          </cell>
        </row>
        <row r="831">
          <cell r="A831" t="str">
            <v>152908</v>
          </cell>
          <cell r="B831">
            <v>1068</v>
          </cell>
          <cell r="C831">
            <v>201835448</v>
          </cell>
        </row>
        <row r="832">
          <cell r="A832" t="str">
            <v>152909</v>
          </cell>
          <cell r="B832">
            <v>1356.9709999999998</v>
          </cell>
          <cell r="C832">
            <v>214734716</v>
          </cell>
        </row>
        <row r="833">
          <cell r="A833" t="str">
            <v>152910</v>
          </cell>
          <cell r="B833">
            <v>882.67299999999989</v>
          </cell>
          <cell r="C833">
            <v>201578485</v>
          </cell>
        </row>
        <row r="834">
          <cell r="A834" t="str">
            <v>152950</v>
          </cell>
          <cell r="B834">
            <v>0</v>
          </cell>
          <cell r="C834">
            <v>0</v>
          </cell>
        </row>
        <row r="835">
          <cell r="A835" t="str">
            <v>153903</v>
          </cell>
          <cell r="B835">
            <v>279.53699999999998</v>
          </cell>
          <cell r="C835">
            <v>101261929</v>
          </cell>
        </row>
        <row r="836">
          <cell r="A836" t="str">
            <v>153904</v>
          </cell>
          <cell r="B836">
            <v>500</v>
          </cell>
          <cell r="C836">
            <v>109170796</v>
          </cell>
        </row>
        <row r="837">
          <cell r="A837" t="str">
            <v>153905</v>
          </cell>
          <cell r="B837">
            <v>216</v>
          </cell>
          <cell r="C837">
            <v>49130928</v>
          </cell>
        </row>
        <row r="838">
          <cell r="A838" t="str">
            <v>153907</v>
          </cell>
          <cell r="B838">
            <v>123</v>
          </cell>
          <cell r="C838">
            <v>48956144</v>
          </cell>
        </row>
        <row r="839">
          <cell r="A839" t="str">
            <v>154901</v>
          </cell>
          <cell r="B839">
            <v>2138.5229999999997</v>
          </cell>
          <cell r="C839">
            <v>438559330</v>
          </cell>
        </row>
        <row r="840">
          <cell r="A840" t="str">
            <v>154903</v>
          </cell>
          <cell r="B840">
            <v>317.863</v>
          </cell>
          <cell r="C840">
            <v>112421551</v>
          </cell>
        </row>
        <row r="841">
          <cell r="A841" t="str">
            <v>155901</v>
          </cell>
          <cell r="B841">
            <v>1057.4739999999999</v>
          </cell>
          <cell r="C841">
            <v>569544461</v>
          </cell>
        </row>
        <row r="842">
          <cell r="A842" t="str">
            <v>156902</v>
          </cell>
          <cell r="B842">
            <v>679.4849999999999</v>
          </cell>
          <cell r="C842">
            <v>726359291</v>
          </cell>
        </row>
        <row r="843">
          <cell r="A843" t="str">
            <v>156905</v>
          </cell>
          <cell r="B843">
            <v>196.79299999999998</v>
          </cell>
          <cell r="C843">
            <v>678539046</v>
          </cell>
        </row>
        <row r="844">
          <cell r="A844" t="str">
            <v>157901</v>
          </cell>
          <cell r="B844">
            <v>581.54999999999995</v>
          </cell>
          <cell r="C844">
            <v>258279251</v>
          </cell>
        </row>
        <row r="845">
          <cell r="A845" t="str">
            <v>158901</v>
          </cell>
          <cell r="B845">
            <v>3471.165</v>
          </cell>
          <cell r="C845">
            <v>1027082567</v>
          </cell>
        </row>
        <row r="846">
          <cell r="A846" t="str">
            <v>158902</v>
          </cell>
          <cell r="B846">
            <v>742.74099999999999</v>
          </cell>
          <cell r="C846">
            <v>819265948</v>
          </cell>
        </row>
        <row r="847">
          <cell r="A847" t="str">
            <v>158904</v>
          </cell>
          <cell r="B847">
            <v>89.5</v>
          </cell>
          <cell r="C847">
            <v>231862247</v>
          </cell>
        </row>
        <row r="848">
          <cell r="A848" t="str">
            <v>158905</v>
          </cell>
          <cell r="B848">
            <v>1365.6579999999999</v>
          </cell>
          <cell r="C848">
            <v>1575572886</v>
          </cell>
        </row>
        <row r="849">
          <cell r="A849" t="str">
            <v>158906</v>
          </cell>
          <cell r="B849">
            <v>803.22699999999998</v>
          </cell>
          <cell r="C849">
            <v>581942430</v>
          </cell>
        </row>
        <row r="850">
          <cell r="A850" t="str">
            <v>159901</v>
          </cell>
          <cell r="B850">
            <v>13348.813999999998</v>
          </cell>
          <cell r="C850">
            <v>1679391481</v>
          </cell>
        </row>
        <row r="851">
          <cell r="A851" t="str">
            <v>160901</v>
          </cell>
          <cell r="B851">
            <v>1177.7379999999998</v>
          </cell>
          <cell r="C851">
            <v>313883883</v>
          </cell>
        </row>
        <row r="852">
          <cell r="A852" t="str">
            <v>160904</v>
          </cell>
          <cell r="B852">
            <v>171.73299999999998</v>
          </cell>
          <cell r="C852">
            <v>43933024</v>
          </cell>
        </row>
        <row r="853">
          <cell r="A853" t="str">
            <v>160905</v>
          </cell>
          <cell r="B853">
            <v>83.074999999999989</v>
          </cell>
          <cell r="C853">
            <v>18244159</v>
          </cell>
        </row>
        <row r="854">
          <cell r="A854" t="str">
            <v>161801</v>
          </cell>
          <cell r="B854">
            <v>185.76399999999998</v>
          </cell>
          <cell r="C854">
            <v>0</v>
          </cell>
        </row>
        <row r="855">
          <cell r="A855" t="str">
            <v>161802</v>
          </cell>
          <cell r="B855">
            <v>346.31699999999995</v>
          </cell>
          <cell r="C855">
            <v>0</v>
          </cell>
        </row>
        <row r="856">
          <cell r="A856" t="str">
            <v>161805</v>
          </cell>
          <cell r="B856">
            <v>45.616999999999997</v>
          </cell>
          <cell r="C856">
            <v>0</v>
          </cell>
        </row>
        <row r="857">
          <cell r="A857" t="str">
            <v>161807</v>
          </cell>
          <cell r="B857">
            <v>394.86099999999999</v>
          </cell>
          <cell r="C857">
            <v>0</v>
          </cell>
        </row>
        <row r="858">
          <cell r="A858" t="str">
            <v>161901</v>
          </cell>
          <cell r="B858">
            <v>562</v>
          </cell>
          <cell r="C858">
            <v>134332934</v>
          </cell>
        </row>
        <row r="859">
          <cell r="A859" t="str">
            <v>161903</v>
          </cell>
          <cell r="B859">
            <v>6520</v>
          </cell>
          <cell r="C859">
            <v>3336290448</v>
          </cell>
        </row>
        <row r="860">
          <cell r="A860" t="str">
            <v>161906</v>
          </cell>
          <cell r="B860">
            <v>2537.7159999999999</v>
          </cell>
          <cell r="C860">
            <v>599705406</v>
          </cell>
        </row>
        <row r="861">
          <cell r="A861" t="str">
            <v>161907</v>
          </cell>
          <cell r="B861">
            <v>1535</v>
          </cell>
          <cell r="C861">
            <v>359712933</v>
          </cell>
        </row>
        <row r="862">
          <cell r="A862" t="str">
            <v>161908</v>
          </cell>
          <cell r="B862">
            <v>553.33999999999992</v>
          </cell>
          <cell r="C862">
            <v>83445174</v>
          </cell>
        </row>
        <row r="863">
          <cell r="A863" t="str">
            <v>161909</v>
          </cell>
          <cell r="B863">
            <v>1206.078</v>
          </cell>
          <cell r="C863">
            <v>260787737</v>
          </cell>
        </row>
        <row r="864">
          <cell r="A864" t="str">
            <v>161910</v>
          </cell>
          <cell r="B864">
            <v>743.86599999999999</v>
          </cell>
          <cell r="C864">
            <v>136121416</v>
          </cell>
        </row>
        <row r="865">
          <cell r="A865" t="str">
            <v>161912</v>
          </cell>
          <cell r="B865">
            <v>525</v>
          </cell>
          <cell r="C865">
            <v>122875791</v>
          </cell>
        </row>
        <row r="866">
          <cell r="A866" t="str">
            <v>161914</v>
          </cell>
          <cell r="B866">
            <v>13757.936</v>
          </cell>
          <cell r="C866">
            <v>3675152054</v>
          </cell>
        </row>
        <row r="867">
          <cell r="A867" t="str">
            <v>161916</v>
          </cell>
          <cell r="B867">
            <v>1425</v>
          </cell>
          <cell r="C867">
            <v>307963102</v>
          </cell>
        </row>
        <row r="868">
          <cell r="A868" t="str">
            <v>161918</v>
          </cell>
          <cell r="B868">
            <v>756.42699999999991</v>
          </cell>
          <cell r="C868">
            <v>94171844</v>
          </cell>
        </row>
        <row r="869">
          <cell r="A869" t="str">
            <v>161919</v>
          </cell>
          <cell r="B869">
            <v>859.39699999999993</v>
          </cell>
          <cell r="C869">
            <v>136123321</v>
          </cell>
        </row>
        <row r="870">
          <cell r="A870" t="str">
            <v>161920</v>
          </cell>
          <cell r="B870">
            <v>2241.2049999999999</v>
          </cell>
          <cell r="C870">
            <v>526164265</v>
          </cell>
        </row>
        <row r="871">
          <cell r="A871" t="str">
            <v>161921</v>
          </cell>
          <cell r="B871">
            <v>2216</v>
          </cell>
          <cell r="C871">
            <v>525732391</v>
          </cell>
        </row>
        <row r="872">
          <cell r="A872" t="str">
            <v>161922</v>
          </cell>
          <cell r="B872">
            <v>2186.636</v>
          </cell>
          <cell r="C872">
            <v>445988676</v>
          </cell>
        </row>
        <row r="873">
          <cell r="A873" t="str">
            <v>161923</v>
          </cell>
          <cell r="B873">
            <v>449.69899999999996</v>
          </cell>
          <cell r="C873">
            <v>125271655</v>
          </cell>
        </row>
        <row r="874">
          <cell r="A874" t="str">
            <v>161924</v>
          </cell>
          <cell r="B874">
            <v>101.217</v>
          </cell>
          <cell r="C874">
            <v>67482069</v>
          </cell>
        </row>
        <row r="875">
          <cell r="A875" t="str">
            <v>161925</v>
          </cell>
          <cell r="B875">
            <v>136.994</v>
          </cell>
          <cell r="C875">
            <v>33863746</v>
          </cell>
        </row>
        <row r="876">
          <cell r="A876" t="str">
            <v>161926</v>
          </cell>
          <cell r="B876">
            <v>174.79999999999998</v>
          </cell>
          <cell r="C876">
            <v>0</v>
          </cell>
        </row>
        <row r="877">
          <cell r="A877" t="str">
            <v>161927</v>
          </cell>
          <cell r="B877">
            <v>207.1</v>
          </cell>
          <cell r="C877">
            <v>0</v>
          </cell>
        </row>
        <row r="878">
          <cell r="A878" t="str">
            <v>161950</v>
          </cell>
          <cell r="B878">
            <v>0</v>
          </cell>
          <cell r="C878">
            <v>0</v>
          </cell>
        </row>
        <row r="879">
          <cell r="A879" t="str">
            <v>162904</v>
          </cell>
          <cell r="B879">
            <v>162.57499999999999</v>
          </cell>
          <cell r="C879">
            <v>433907260</v>
          </cell>
        </row>
        <row r="880">
          <cell r="A880" t="str">
            <v>163901</v>
          </cell>
          <cell r="B880">
            <v>1797.3039999999999</v>
          </cell>
          <cell r="C880">
            <v>298726007</v>
          </cell>
        </row>
        <row r="881">
          <cell r="A881" t="str">
            <v>163902</v>
          </cell>
          <cell r="B881">
            <v>324.96199999999999</v>
          </cell>
          <cell r="C881">
            <v>87761134</v>
          </cell>
        </row>
        <row r="882">
          <cell r="A882" t="str">
            <v>163903</v>
          </cell>
          <cell r="B882">
            <v>901.952</v>
          </cell>
          <cell r="C882">
            <v>138400189</v>
          </cell>
        </row>
        <row r="883">
          <cell r="A883" t="str">
            <v>163904</v>
          </cell>
          <cell r="B883">
            <v>2121.1169999999997</v>
          </cell>
          <cell r="C883">
            <v>421197511</v>
          </cell>
        </row>
        <row r="884">
          <cell r="A884" t="str">
            <v>163908</v>
          </cell>
          <cell r="B884">
            <v>3145</v>
          </cell>
          <cell r="C884">
            <v>935389939</v>
          </cell>
        </row>
        <row r="885">
          <cell r="A885" t="str">
            <v>164901</v>
          </cell>
          <cell r="B885">
            <v>284.58699999999999</v>
          </cell>
          <cell r="C885">
            <v>128904427</v>
          </cell>
        </row>
        <row r="886">
          <cell r="A886" t="str">
            <v>165801</v>
          </cell>
          <cell r="B886">
            <v>68.991</v>
          </cell>
          <cell r="C886">
            <v>0</v>
          </cell>
        </row>
        <row r="887">
          <cell r="A887" t="str">
            <v>165802</v>
          </cell>
          <cell r="B887">
            <v>465.94799999999992</v>
          </cell>
          <cell r="C887">
            <v>0</v>
          </cell>
        </row>
        <row r="888">
          <cell r="A888" t="str">
            <v>165901</v>
          </cell>
          <cell r="B888">
            <v>19845.106</v>
          </cell>
          <cell r="C888">
            <v>10227067256</v>
          </cell>
        </row>
        <row r="889">
          <cell r="A889" t="str">
            <v>165902</v>
          </cell>
          <cell r="B889">
            <v>1584.606</v>
          </cell>
          <cell r="C889">
            <v>670804139</v>
          </cell>
        </row>
        <row r="890">
          <cell r="A890" t="str">
            <v>165950</v>
          </cell>
          <cell r="B890">
            <v>0</v>
          </cell>
          <cell r="C890">
            <v>0</v>
          </cell>
        </row>
        <row r="891">
          <cell r="A891" t="str">
            <v>166901</v>
          </cell>
          <cell r="B891">
            <v>1501</v>
          </cell>
          <cell r="C891">
            <v>275787229</v>
          </cell>
        </row>
        <row r="892">
          <cell r="A892" t="str">
            <v>166902</v>
          </cell>
          <cell r="B892">
            <v>135</v>
          </cell>
          <cell r="C892">
            <v>75673245</v>
          </cell>
        </row>
        <row r="893">
          <cell r="A893" t="str">
            <v>166903</v>
          </cell>
          <cell r="B893">
            <v>428.73899999999998</v>
          </cell>
          <cell r="C893">
            <v>75481101</v>
          </cell>
        </row>
        <row r="894">
          <cell r="A894" t="str">
            <v>166904</v>
          </cell>
          <cell r="B894">
            <v>1659.2959999999998</v>
          </cell>
          <cell r="C894">
            <v>991925078</v>
          </cell>
        </row>
        <row r="895">
          <cell r="A895" t="str">
            <v>166905</v>
          </cell>
          <cell r="B895">
            <v>546.42899999999997</v>
          </cell>
          <cell r="C895">
            <v>109490563</v>
          </cell>
        </row>
        <row r="896">
          <cell r="A896" t="str">
            <v>166907</v>
          </cell>
          <cell r="B896">
            <v>181.74799999999999</v>
          </cell>
          <cell r="C896">
            <v>26563279</v>
          </cell>
        </row>
        <row r="897">
          <cell r="A897" t="str">
            <v>167901</v>
          </cell>
          <cell r="B897">
            <v>560</v>
          </cell>
          <cell r="C897">
            <v>139325609</v>
          </cell>
        </row>
        <row r="898">
          <cell r="A898" t="str">
            <v>167902</v>
          </cell>
          <cell r="B898">
            <v>60.170999999999999</v>
          </cell>
          <cell r="C898">
            <v>50502302</v>
          </cell>
        </row>
        <row r="899">
          <cell r="A899" t="str">
            <v>167903</v>
          </cell>
          <cell r="B899">
            <v>50</v>
          </cell>
          <cell r="C899">
            <v>23169723</v>
          </cell>
        </row>
        <row r="900">
          <cell r="A900" t="str">
            <v>167904</v>
          </cell>
          <cell r="B900">
            <v>73.403999999999996</v>
          </cell>
          <cell r="C900">
            <v>17697544</v>
          </cell>
        </row>
        <row r="901">
          <cell r="A901" t="str">
            <v>168901</v>
          </cell>
          <cell r="B901">
            <v>937.06299999999999</v>
          </cell>
          <cell r="C901">
            <v>301629479</v>
          </cell>
        </row>
        <row r="902">
          <cell r="A902" t="str">
            <v>168902</v>
          </cell>
          <cell r="B902">
            <v>154.1</v>
          </cell>
          <cell r="C902">
            <v>143851768</v>
          </cell>
        </row>
        <row r="903">
          <cell r="A903" t="str">
            <v>168903</v>
          </cell>
          <cell r="B903">
            <v>195.65799999999999</v>
          </cell>
          <cell r="C903">
            <v>403613960</v>
          </cell>
        </row>
        <row r="904">
          <cell r="A904" t="str">
            <v>169901</v>
          </cell>
          <cell r="B904">
            <v>1411.0139999999999</v>
          </cell>
          <cell r="C904">
            <v>567104585</v>
          </cell>
        </row>
        <row r="905">
          <cell r="A905" t="str">
            <v>169902</v>
          </cell>
          <cell r="B905">
            <v>794.10899999999992</v>
          </cell>
          <cell r="C905">
            <v>174065762</v>
          </cell>
        </row>
        <row r="906">
          <cell r="A906" t="str">
            <v>169906</v>
          </cell>
          <cell r="B906">
            <v>160.64699999999999</v>
          </cell>
          <cell r="C906">
            <v>62528535</v>
          </cell>
        </row>
        <row r="907">
          <cell r="A907" t="str">
            <v>169908</v>
          </cell>
          <cell r="B907">
            <v>100</v>
          </cell>
          <cell r="C907">
            <v>29086171</v>
          </cell>
        </row>
        <row r="908">
          <cell r="A908" t="str">
            <v>169909</v>
          </cell>
          <cell r="B908">
            <v>130</v>
          </cell>
          <cell r="C908">
            <v>133600568</v>
          </cell>
        </row>
        <row r="909">
          <cell r="A909" t="str">
            <v>169910</v>
          </cell>
          <cell r="B909">
            <v>191.59799999999998</v>
          </cell>
          <cell r="C909">
            <v>98057981</v>
          </cell>
        </row>
        <row r="910">
          <cell r="A910" t="str">
            <v>169911</v>
          </cell>
          <cell r="B910">
            <v>238.958</v>
          </cell>
          <cell r="C910">
            <v>179320263</v>
          </cell>
        </row>
        <row r="911">
          <cell r="A911" t="str">
            <v>170801</v>
          </cell>
          <cell r="B911">
            <v>369.93299999999999</v>
          </cell>
          <cell r="C911">
            <v>0</v>
          </cell>
        </row>
        <row r="912">
          <cell r="A912" t="str">
            <v>170902</v>
          </cell>
          <cell r="B912">
            <v>48082</v>
          </cell>
          <cell r="C912">
            <v>19686233651</v>
          </cell>
        </row>
        <row r="913">
          <cell r="A913" t="str">
            <v>170903</v>
          </cell>
          <cell r="B913">
            <v>6537.44</v>
          </cell>
          <cell r="C913">
            <v>3470309968</v>
          </cell>
        </row>
        <row r="914">
          <cell r="A914" t="str">
            <v>170904</v>
          </cell>
          <cell r="B914">
            <v>6443.9009999999998</v>
          </cell>
          <cell r="C914">
            <v>2005141677</v>
          </cell>
        </row>
        <row r="915">
          <cell r="A915" t="str">
            <v>170906</v>
          </cell>
          <cell r="B915">
            <v>11508.276</v>
          </cell>
          <cell r="C915">
            <v>3401477476</v>
          </cell>
        </row>
        <row r="916">
          <cell r="A916" t="str">
            <v>170907</v>
          </cell>
          <cell r="B916">
            <v>3160</v>
          </cell>
          <cell r="C916">
            <v>352124237</v>
          </cell>
        </row>
        <row r="917">
          <cell r="A917" t="str">
            <v>170908</v>
          </cell>
          <cell r="B917">
            <v>8917.1879999999983</v>
          </cell>
          <cell r="C917">
            <v>1993560958</v>
          </cell>
        </row>
        <row r="918">
          <cell r="A918" t="str">
            <v>171901</v>
          </cell>
          <cell r="B918">
            <v>3724.0619999999999</v>
          </cell>
          <cell r="C918">
            <v>2183607500</v>
          </cell>
        </row>
        <row r="919">
          <cell r="A919" t="str">
            <v>171902</v>
          </cell>
          <cell r="B919">
            <v>534.92399999999998</v>
          </cell>
          <cell r="C919">
            <v>422322412</v>
          </cell>
        </row>
        <row r="920">
          <cell r="A920" t="str">
            <v>172902</v>
          </cell>
          <cell r="B920">
            <v>1088.415</v>
          </cell>
          <cell r="C920">
            <v>795978698</v>
          </cell>
        </row>
        <row r="921">
          <cell r="A921" t="str">
            <v>172905</v>
          </cell>
          <cell r="B921">
            <v>908.41399999999999</v>
          </cell>
          <cell r="C921">
            <v>241489429</v>
          </cell>
        </row>
        <row r="922">
          <cell r="A922" t="str">
            <v>173901</v>
          </cell>
          <cell r="B922">
            <v>165</v>
          </cell>
          <cell r="C922">
            <v>73498346</v>
          </cell>
        </row>
        <row r="923">
          <cell r="A923" t="str">
            <v>174801</v>
          </cell>
          <cell r="B923">
            <v>216.71599999999998</v>
          </cell>
          <cell r="C923">
            <v>0</v>
          </cell>
        </row>
        <row r="924">
          <cell r="A924" t="str">
            <v>174901</v>
          </cell>
          <cell r="B924">
            <v>291.89299999999997</v>
          </cell>
          <cell r="C924">
            <v>56731573</v>
          </cell>
        </row>
        <row r="925">
          <cell r="A925" t="str">
            <v>174902</v>
          </cell>
          <cell r="B925">
            <v>458.255</v>
          </cell>
          <cell r="C925">
            <v>476431022</v>
          </cell>
        </row>
        <row r="926">
          <cell r="A926" t="str">
            <v>174903</v>
          </cell>
          <cell r="B926">
            <v>617</v>
          </cell>
          <cell r="C926">
            <v>302989083</v>
          </cell>
        </row>
        <row r="927">
          <cell r="A927" t="str">
            <v>174904</v>
          </cell>
          <cell r="B927">
            <v>5970</v>
          </cell>
          <cell r="C927">
            <v>1837749465</v>
          </cell>
        </row>
        <row r="928">
          <cell r="A928" t="str">
            <v>174906</v>
          </cell>
          <cell r="B928">
            <v>763.505</v>
          </cell>
          <cell r="C928">
            <v>149437149</v>
          </cell>
        </row>
        <row r="929">
          <cell r="A929" t="str">
            <v>174908</v>
          </cell>
          <cell r="B929">
            <v>706.20899999999995</v>
          </cell>
          <cell r="C929">
            <v>116621655</v>
          </cell>
        </row>
        <row r="930">
          <cell r="A930" t="str">
            <v>174909</v>
          </cell>
          <cell r="B930">
            <v>300.62399999999997</v>
          </cell>
          <cell r="C930">
            <v>101837467</v>
          </cell>
        </row>
        <row r="931">
          <cell r="A931" t="str">
            <v>174910</v>
          </cell>
          <cell r="B931">
            <v>116.16799999999999</v>
          </cell>
          <cell r="C931">
            <v>44070564</v>
          </cell>
        </row>
        <row r="932">
          <cell r="A932" t="str">
            <v>174911</v>
          </cell>
          <cell r="B932">
            <v>354.9</v>
          </cell>
          <cell r="C932">
            <v>206876762</v>
          </cell>
        </row>
        <row r="933">
          <cell r="A933" t="str">
            <v>175902</v>
          </cell>
          <cell r="B933">
            <v>799.29799999999989</v>
          </cell>
          <cell r="C933">
            <v>123326465</v>
          </cell>
        </row>
        <row r="934">
          <cell r="A934" t="str">
            <v>175903</v>
          </cell>
          <cell r="B934">
            <v>5453.7139999999999</v>
          </cell>
          <cell r="C934">
            <v>1330828640</v>
          </cell>
        </row>
        <row r="935">
          <cell r="A935" t="str">
            <v>175904</v>
          </cell>
          <cell r="B935">
            <v>361.41099999999994</v>
          </cell>
          <cell r="C935">
            <v>93772545</v>
          </cell>
        </row>
        <row r="936">
          <cell r="A936" t="str">
            <v>175905</v>
          </cell>
          <cell r="B936">
            <v>329.96</v>
          </cell>
          <cell r="C936">
            <v>65221785</v>
          </cell>
        </row>
        <row r="937">
          <cell r="A937" t="str">
            <v>175907</v>
          </cell>
          <cell r="B937">
            <v>595.29199999999992</v>
          </cell>
          <cell r="C937">
            <v>194747732</v>
          </cell>
        </row>
        <row r="938">
          <cell r="A938" t="str">
            <v>175909</v>
          </cell>
          <cell r="B938">
            <v>136.79999999999998</v>
          </cell>
          <cell r="C938">
            <v>0</v>
          </cell>
        </row>
        <row r="939">
          <cell r="A939" t="str">
            <v>175910</v>
          </cell>
          <cell r="B939">
            <v>646.47399999999993</v>
          </cell>
          <cell r="C939">
            <v>395602057</v>
          </cell>
        </row>
        <row r="940">
          <cell r="A940" t="str">
            <v>175911</v>
          </cell>
          <cell r="B940">
            <v>792</v>
          </cell>
          <cell r="C940">
            <v>80915662</v>
          </cell>
        </row>
        <row r="941">
          <cell r="A941" t="str">
            <v>176901</v>
          </cell>
          <cell r="B941">
            <v>239.89999999999998</v>
          </cell>
          <cell r="C941">
            <v>165467320</v>
          </cell>
        </row>
        <row r="942">
          <cell r="A942" t="str">
            <v>176902</v>
          </cell>
          <cell r="B942">
            <v>1153.2639999999999</v>
          </cell>
          <cell r="C942">
            <v>326381456</v>
          </cell>
        </row>
        <row r="943">
          <cell r="A943" t="str">
            <v>176903</v>
          </cell>
          <cell r="B943">
            <v>616.08199999999999</v>
          </cell>
          <cell r="C943">
            <v>407721020</v>
          </cell>
        </row>
        <row r="944">
          <cell r="A944" t="str">
            <v>177901</v>
          </cell>
          <cell r="B944">
            <v>302.27299999999997</v>
          </cell>
          <cell r="C944">
            <v>317785874</v>
          </cell>
        </row>
        <row r="945">
          <cell r="A945" t="str">
            <v>177902</v>
          </cell>
          <cell r="B945">
            <v>2129</v>
          </cell>
          <cell r="C945">
            <v>549997587</v>
          </cell>
        </row>
        <row r="946">
          <cell r="A946" t="str">
            <v>177903</v>
          </cell>
          <cell r="B946">
            <v>132.98399999999998</v>
          </cell>
          <cell r="C946">
            <v>677225019</v>
          </cell>
        </row>
        <row r="947">
          <cell r="A947" t="str">
            <v>177905</v>
          </cell>
          <cell r="B947">
            <v>211.726</v>
          </cell>
          <cell r="C947">
            <v>270871652</v>
          </cell>
        </row>
        <row r="948">
          <cell r="A948" t="str">
            <v>178801</v>
          </cell>
          <cell r="B948">
            <v>188.62399999999997</v>
          </cell>
          <cell r="C948">
            <v>0</v>
          </cell>
        </row>
        <row r="949">
          <cell r="A949" t="str">
            <v>178802</v>
          </cell>
          <cell r="B949">
            <v>197.05199999999999</v>
          </cell>
          <cell r="C949">
            <v>0</v>
          </cell>
        </row>
        <row r="950">
          <cell r="A950" t="str">
            <v>178804</v>
          </cell>
          <cell r="B950">
            <v>226.91899999999998</v>
          </cell>
          <cell r="C950">
            <v>0</v>
          </cell>
        </row>
        <row r="951">
          <cell r="A951" t="str">
            <v>178807</v>
          </cell>
          <cell r="B951">
            <v>163.13499999999999</v>
          </cell>
          <cell r="C951">
            <v>0</v>
          </cell>
        </row>
        <row r="952">
          <cell r="A952" t="str">
            <v>178808</v>
          </cell>
          <cell r="B952">
            <v>135.57899999999998</v>
          </cell>
          <cell r="C952">
            <v>0</v>
          </cell>
        </row>
        <row r="953">
          <cell r="A953" t="str">
            <v>178809</v>
          </cell>
          <cell r="B953">
            <v>264.11599999999999</v>
          </cell>
          <cell r="C953">
            <v>0</v>
          </cell>
        </row>
        <row r="954">
          <cell r="A954" t="str">
            <v>178901</v>
          </cell>
          <cell r="B954">
            <v>334</v>
          </cell>
          <cell r="C954">
            <v>123795007</v>
          </cell>
        </row>
        <row r="955">
          <cell r="A955" t="str">
            <v>178902</v>
          </cell>
          <cell r="B955">
            <v>1120.0649999999998</v>
          </cell>
          <cell r="C955">
            <v>497462413</v>
          </cell>
        </row>
        <row r="956">
          <cell r="A956" t="str">
            <v>178903</v>
          </cell>
          <cell r="B956">
            <v>3548.3259999999996</v>
          </cell>
          <cell r="C956">
            <v>1141673804</v>
          </cell>
        </row>
        <row r="957">
          <cell r="A957" t="str">
            <v>178904</v>
          </cell>
          <cell r="B957">
            <v>34972.981</v>
          </cell>
          <cell r="C957">
            <v>11147155230</v>
          </cell>
        </row>
        <row r="958">
          <cell r="A958" t="str">
            <v>178905</v>
          </cell>
          <cell r="B958">
            <v>221.714</v>
          </cell>
          <cell r="C958">
            <v>134858643</v>
          </cell>
        </row>
        <row r="959">
          <cell r="A959" t="str">
            <v>178906</v>
          </cell>
          <cell r="B959">
            <v>340</v>
          </cell>
          <cell r="C959">
            <v>227962080</v>
          </cell>
        </row>
        <row r="960">
          <cell r="A960" t="str">
            <v>178908</v>
          </cell>
          <cell r="B960">
            <v>461.12099999999998</v>
          </cell>
          <cell r="C960">
            <v>1766432983</v>
          </cell>
        </row>
        <row r="961">
          <cell r="A961" t="str">
            <v>178909</v>
          </cell>
          <cell r="B961">
            <v>2967.0479999999998</v>
          </cell>
          <cell r="C961">
            <v>331505523</v>
          </cell>
        </row>
        <row r="962">
          <cell r="A962" t="str">
            <v>178912</v>
          </cell>
          <cell r="B962">
            <v>3158.3539999999998</v>
          </cell>
          <cell r="C962">
            <v>1486928282</v>
          </cell>
        </row>
        <row r="963">
          <cell r="A963" t="str">
            <v>178913</v>
          </cell>
          <cell r="B963">
            <v>811.34599999999989</v>
          </cell>
          <cell r="C963">
            <v>257572963</v>
          </cell>
        </row>
        <row r="964">
          <cell r="A964" t="str">
            <v>178914</v>
          </cell>
          <cell r="B964">
            <v>5270.3619999999992</v>
          </cell>
          <cell r="C964">
            <v>2301487518</v>
          </cell>
        </row>
        <row r="965">
          <cell r="A965" t="str">
            <v>178915</v>
          </cell>
          <cell r="B965">
            <v>1941.7109999999998</v>
          </cell>
          <cell r="C965">
            <v>517582837</v>
          </cell>
        </row>
        <row r="966">
          <cell r="A966" t="str">
            <v>178950</v>
          </cell>
          <cell r="B966">
            <v>0</v>
          </cell>
          <cell r="C966">
            <v>0</v>
          </cell>
        </row>
        <row r="967">
          <cell r="A967" t="str">
            <v>179901</v>
          </cell>
          <cell r="B967">
            <v>2068.2919999999999</v>
          </cell>
          <cell r="C967">
            <v>904962419</v>
          </cell>
        </row>
        <row r="968">
          <cell r="A968" t="str">
            <v>180901</v>
          </cell>
          <cell r="B968">
            <v>300</v>
          </cell>
          <cell r="C968">
            <v>0</v>
          </cell>
        </row>
        <row r="969">
          <cell r="A969" t="str">
            <v>180902</v>
          </cell>
          <cell r="B969">
            <v>282.39999999999998</v>
          </cell>
          <cell r="C969">
            <v>108155053</v>
          </cell>
        </row>
        <row r="970">
          <cell r="A970" t="str">
            <v>180903</v>
          </cell>
          <cell r="B970">
            <v>90.556999999999988</v>
          </cell>
          <cell r="C970">
            <v>44634577</v>
          </cell>
        </row>
        <row r="971">
          <cell r="A971" t="str">
            <v>180904</v>
          </cell>
          <cell r="B971">
            <v>76.548999999999992</v>
          </cell>
          <cell r="C971">
            <v>38092876</v>
          </cell>
        </row>
        <row r="972">
          <cell r="A972" t="str">
            <v>181901</v>
          </cell>
          <cell r="B972">
            <v>2270.694</v>
          </cell>
          <cell r="C972">
            <v>598484199</v>
          </cell>
        </row>
        <row r="973">
          <cell r="A973" t="str">
            <v>181905</v>
          </cell>
          <cell r="B973">
            <v>1575.04</v>
          </cell>
          <cell r="C973">
            <v>386494696</v>
          </cell>
        </row>
        <row r="974">
          <cell r="A974" t="str">
            <v>181906</v>
          </cell>
          <cell r="B974">
            <v>2351.2129999999997</v>
          </cell>
          <cell r="C974">
            <v>1438122739</v>
          </cell>
        </row>
        <row r="975">
          <cell r="A975" t="str">
            <v>181907</v>
          </cell>
          <cell r="B975">
            <v>4530</v>
          </cell>
          <cell r="C975">
            <v>800671918</v>
          </cell>
        </row>
        <row r="976">
          <cell r="A976" t="str">
            <v>181908</v>
          </cell>
          <cell r="B976">
            <v>3442.62</v>
          </cell>
          <cell r="C976">
            <v>935523259</v>
          </cell>
        </row>
        <row r="977">
          <cell r="A977" t="str">
            <v>181950</v>
          </cell>
          <cell r="B977">
            <v>0</v>
          </cell>
          <cell r="C977">
            <v>0</v>
          </cell>
        </row>
        <row r="978">
          <cell r="A978" t="str">
            <v>182901</v>
          </cell>
          <cell r="B978">
            <v>178.166</v>
          </cell>
          <cell r="C978">
            <v>131110050</v>
          </cell>
        </row>
        <row r="979">
          <cell r="A979" t="str">
            <v>182902</v>
          </cell>
          <cell r="B979">
            <v>259.87399999999997</v>
          </cell>
          <cell r="C979">
            <v>629772121</v>
          </cell>
        </row>
        <row r="980">
          <cell r="A980" t="str">
            <v>182903</v>
          </cell>
          <cell r="B980">
            <v>3371.1869999999999</v>
          </cell>
          <cell r="C980">
            <v>765689799</v>
          </cell>
        </row>
        <row r="981">
          <cell r="A981" t="str">
            <v>182904</v>
          </cell>
          <cell r="B981">
            <v>448.71799999999996</v>
          </cell>
          <cell r="C981">
            <v>251939788</v>
          </cell>
        </row>
        <row r="982">
          <cell r="A982" t="str">
            <v>182905</v>
          </cell>
          <cell r="B982">
            <v>172.113</v>
          </cell>
          <cell r="C982">
            <v>77868027</v>
          </cell>
        </row>
        <row r="983">
          <cell r="A983" t="str">
            <v>182906</v>
          </cell>
          <cell r="B983">
            <v>50.648999999999994</v>
          </cell>
          <cell r="C983">
            <v>429976476</v>
          </cell>
        </row>
        <row r="984">
          <cell r="A984" t="str">
            <v>183801</v>
          </cell>
          <cell r="B984">
            <v>130.55799999999996</v>
          </cell>
          <cell r="C984">
            <v>0</v>
          </cell>
        </row>
        <row r="985">
          <cell r="A985" t="str">
            <v>183901</v>
          </cell>
          <cell r="B985">
            <v>637.09999999999991</v>
          </cell>
          <cell r="C985">
            <v>771025205</v>
          </cell>
        </row>
        <row r="986">
          <cell r="A986" t="str">
            <v>183902</v>
          </cell>
          <cell r="B986">
            <v>2445.2559999999999</v>
          </cell>
          <cell r="C986">
            <v>3576666139</v>
          </cell>
        </row>
        <row r="987">
          <cell r="A987" t="str">
            <v>183904</v>
          </cell>
          <cell r="B987">
            <v>339.52499999999998</v>
          </cell>
          <cell r="C987">
            <v>307891203</v>
          </cell>
        </row>
        <row r="988">
          <cell r="A988" t="str">
            <v>184801</v>
          </cell>
          <cell r="B988">
            <v>123.34699999999999</v>
          </cell>
          <cell r="C988">
            <v>0</v>
          </cell>
        </row>
        <row r="989">
          <cell r="A989" t="str">
            <v>184901</v>
          </cell>
          <cell r="B989">
            <v>542.00799999999992</v>
          </cell>
          <cell r="C989">
            <v>173975535</v>
          </cell>
        </row>
        <row r="990">
          <cell r="A990" t="str">
            <v>184902</v>
          </cell>
          <cell r="B990">
            <v>3341.625</v>
          </cell>
          <cell r="C990">
            <v>842572905</v>
          </cell>
        </row>
        <row r="991">
          <cell r="A991" t="str">
            <v>184903</v>
          </cell>
          <cell r="B991">
            <v>7130</v>
          </cell>
          <cell r="C991">
            <v>3403043003</v>
          </cell>
        </row>
        <row r="992">
          <cell r="A992" t="str">
            <v>184904</v>
          </cell>
          <cell r="B992">
            <v>691.4559999999999</v>
          </cell>
          <cell r="C992">
            <v>285236849</v>
          </cell>
        </row>
        <row r="993">
          <cell r="A993" t="str">
            <v>184907</v>
          </cell>
          <cell r="B993">
            <v>4484.95</v>
          </cell>
          <cell r="C993">
            <v>2523378986</v>
          </cell>
        </row>
        <row r="994">
          <cell r="A994" t="str">
            <v>184908</v>
          </cell>
          <cell r="B994">
            <v>1097</v>
          </cell>
          <cell r="C994">
            <v>264768116</v>
          </cell>
        </row>
        <row r="995">
          <cell r="A995" t="str">
            <v>184909</v>
          </cell>
          <cell r="B995">
            <v>807.03199999999993</v>
          </cell>
          <cell r="C995">
            <v>381469178</v>
          </cell>
        </row>
        <row r="996">
          <cell r="A996" t="str">
            <v>184911</v>
          </cell>
          <cell r="B996">
            <v>188</v>
          </cell>
          <cell r="C996">
            <v>160307311</v>
          </cell>
        </row>
        <row r="997">
          <cell r="A997" t="str">
            <v>185901</v>
          </cell>
          <cell r="B997">
            <v>437.08199999999999</v>
          </cell>
          <cell r="C997">
            <v>78142802</v>
          </cell>
        </row>
        <row r="998">
          <cell r="A998" t="str">
            <v>185902</v>
          </cell>
          <cell r="B998">
            <v>497.32</v>
          </cell>
          <cell r="C998">
            <v>132692310</v>
          </cell>
        </row>
        <row r="999">
          <cell r="A999" t="str">
            <v>185903</v>
          </cell>
          <cell r="B999">
            <v>1148.184</v>
          </cell>
          <cell r="C999">
            <v>305076195</v>
          </cell>
        </row>
        <row r="1000">
          <cell r="A1000" t="str">
            <v>185904</v>
          </cell>
          <cell r="B1000">
            <v>99.883999999999986</v>
          </cell>
          <cell r="C1000">
            <v>62655932</v>
          </cell>
        </row>
        <row r="1001">
          <cell r="A1001" t="str">
            <v>186901</v>
          </cell>
          <cell r="B1001">
            <v>185.87699999999998</v>
          </cell>
          <cell r="C1001">
            <v>236583924</v>
          </cell>
        </row>
        <row r="1002">
          <cell r="A1002" t="str">
            <v>186902</v>
          </cell>
          <cell r="B1002">
            <v>2188.6619999999998</v>
          </cell>
          <cell r="C1002">
            <v>2079577375</v>
          </cell>
        </row>
        <row r="1003">
          <cell r="A1003" t="str">
            <v>186903</v>
          </cell>
          <cell r="B1003">
            <v>743</v>
          </cell>
          <cell r="C1003">
            <v>1617261946</v>
          </cell>
        </row>
        <row r="1004">
          <cell r="A1004" t="str">
            <v>187901</v>
          </cell>
          <cell r="B1004">
            <v>496.82199999999995</v>
          </cell>
          <cell r="C1004">
            <v>295412697</v>
          </cell>
        </row>
        <row r="1005">
          <cell r="A1005" t="str">
            <v>187903</v>
          </cell>
          <cell r="B1005">
            <v>220.84199999999998</v>
          </cell>
          <cell r="C1005">
            <v>94828777</v>
          </cell>
        </row>
        <row r="1006">
          <cell r="A1006" t="str">
            <v>187904</v>
          </cell>
          <cell r="B1006">
            <v>951.80099999999993</v>
          </cell>
          <cell r="C1006">
            <v>262450772</v>
          </cell>
        </row>
        <row r="1007">
          <cell r="A1007" t="str">
            <v>187906</v>
          </cell>
          <cell r="B1007">
            <v>174.07199999999997</v>
          </cell>
          <cell r="C1007">
            <v>123259124</v>
          </cell>
        </row>
        <row r="1008">
          <cell r="A1008" t="str">
            <v>187907</v>
          </cell>
          <cell r="B1008">
            <v>3684</v>
          </cell>
          <cell r="C1008">
            <v>1334103974</v>
          </cell>
        </row>
        <row r="1009">
          <cell r="A1009" t="str">
            <v>187910</v>
          </cell>
          <cell r="B1009">
            <v>894.43599999999992</v>
          </cell>
          <cell r="C1009">
            <v>409619660</v>
          </cell>
        </row>
        <row r="1010">
          <cell r="A1010" t="str">
            <v>188801</v>
          </cell>
          <cell r="B1010">
            <v>176.10999999999999</v>
          </cell>
          <cell r="C1010">
            <v>0</v>
          </cell>
        </row>
        <row r="1011">
          <cell r="A1011" t="str">
            <v>188901</v>
          </cell>
          <cell r="B1011">
            <v>27955.478999999999</v>
          </cell>
          <cell r="C1011">
            <v>7215805166</v>
          </cell>
        </row>
        <row r="1012">
          <cell r="A1012" t="str">
            <v>188902</v>
          </cell>
          <cell r="B1012">
            <v>1348</v>
          </cell>
          <cell r="C1012">
            <v>237550730</v>
          </cell>
        </row>
        <row r="1013">
          <cell r="A1013" t="str">
            <v>188903</v>
          </cell>
          <cell r="B1013">
            <v>852.29899999999998</v>
          </cell>
          <cell r="C1013">
            <v>836371686</v>
          </cell>
        </row>
        <row r="1014">
          <cell r="A1014" t="str">
            <v>188904</v>
          </cell>
          <cell r="B1014">
            <v>1529.126</v>
          </cell>
          <cell r="C1014">
            <v>821149682</v>
          </cell>
        </row>
        <row r="1015">
          <cell r="A1015" t="str">
            <v>188950</v>
          </cell>
          <cell r="B1015">
            <v>0</v>
          </cell>
          <cell r="C1015">
            <v>0</v>
          </cell>
        </row>
        <row r="1016">
          <cell r="A1016" t="str">
            <v>189901</v>
          </cell>
          <cell r="B1016">
            <v>287.97899999999998</v>
          </cell>
          <cell r="C1016">
            <v>131994405</v>
          </cell>
        </row>
        <row r="1017">
          <cell r="A1017" t="str">
            <v>189902</v>
          </cell>
          <cell r="B1017">
            <v>1680.32</v>
          </cell>
          <cell r="C1017">
            <v>81658585</v>
          </cell>
        </row>
        <row r="1018">
          <cell r="A1018" t="str">
            <v>190903</v>
          </cell>
          <cell r="B1018">
            <v>1600</v>
          </cell>
          <cell r="C1018">
            <v>488956398</v>
          </cell>
        </row>
        <row r="1019">
          <cell r="A1019" t="str">
            <v>191901</v>
          </cell>
          <cell r="B1019">
            <v>8415</v>
          </cell>
          <cell r="C1019">
            <v>2936228537</v>
          </cell>
        </row>
        <row r="1020">
          <cell r="A1020" t="str">
            <v>192901</v>
          </cell>
          <cell r="B1020">
            <v>730</v>
          </cell>
          <cell r="C1020">
            <v>1496600562</v>
          </cell>
        </row>
        <row r="1021">
          <cell r="A1021" t="str">
            <v>193801</v>
          </cell>
          <cell r="B1021">
            <v>128.48499999999999</v>
          </cell>
          <cell r="C1021">
            <v>0</v>
          </cell>
        </row>
        <row r="1022">
          <cell r="A1022" t="str">
            <v>193902</v>
          </cell>
          <cell r="B1022">
            <v>251.5</v>
          </cell>
          <cell r="C1022">
            <v>290982166</v>
          </cell>
        </row>
        <row r="1023">
          <cell r="A1023" t="str">
            <v>194902</v>
          </cell>
          <cell r="B1023">
            <v>400.78899999999999</v>
          </cell>
          <cell r="C1023">
            <v>45127882</v>
          </cell>
        </row>
        <row r="1024">
          <cell r="A1024" t="str">
            <v>194903</v>
          </cell>
          <cell r="B1024">
            <v>764.30499999999995</v>
          </cell>
          <cell r="C1024">
            <v>175197147</v>
          </cell>
        </row>
        <row r="1025">
          <cell r="A1025" t="str">
            <v>194904</v>
          </cell>
          <cell r="B1025">
            <v>664.74599999999998</v>
          </cell>
          <cell r="C1025">
            <v>185183849</v>
          </cell>
        </row>
        <row r="1026">
          <cell r="A1026" t="str">
            <v>194905</v>
          </cell>
          <cell r="B1026">
            <v>440</v>
          </cell>
          <cell r="C1026">
            <v>57373906</v>
          </cell>
        </row>
        <row r="1027">
          <cell r="A1027" t="str">
            <v>195901</v>
          </cell>
          <cell r="B1027">
            <v>1873.79</v>
          </cell>
          <cell r="C1027">
            <v>907394078</v>
          </cell>
        </row>
        <row r="1028">
          <cell r="A1028" t="str">
            <v>195902</v>
          </cell>
          <cell r="B1028">
            <v>135</v>
          </cell>
          <cell r="C1028">
            <v>30014812</v>
          </cell>
        </row>
        <row r="1029">
          <cell r="A1029" t="str">
            <v>196901</v>
          </cell>
          <cell r="B1029">
            <v>144.14099999999999</v>
          </cell>
          <cell r="C1029">
            <v>499641315</v>
          </cell>
        </row>
        <row r="1030">
          <cell r="A1030" t="str">
            <v>196902</v>
          </cell>
          <cell r="B1030">
            <v>508.65799999999996</v>
          </cell>
          <cell r="C1030">
            <v>134750834</v>
          </cell>
        </row>
        <row r="1031">
          <cell r="A1031" t="str">
            <v>196903</v>
          </cell>
          <cell r="B1031">
            <v>678</v>
          </cell>
          <cell r="C1031">
            <v>533525972</v>
          </cell>
        </row>
        <row r="1032">
          <cell r="A1032" t="str">
            <v>197902</v>
          </cell>
          <cell r="B1032">
            <v>140.34699999999998</v>
          </cell>
          <cell r="C1032">
            <v>802175553</v>
          </cell>
        </row>
        <row r="1033">
          <cell r="A1033" t="str">
            <v>198901</v>
          </cell>
          <cell r="B1033">
            <v>414.04399999999998</v>
          </cell>
          <cell r="C1033">
            <v>576601997</v>
          </cell>
        </row>
        <row r="1034">
          <cell r="A1034" t="str">
            <v>198902</v>
          </cell>
          <cell r="B1034">
            <v>165</v>
          </cell>
          <cell r="C1034">
            <v>87829400</v>
          </cell>
        </row>
        <row r="1035">
          <cell r="A1035" t="str">
            <v>198903</v>
          </cell>
          <cell r="B1035">
            <v>930</v>
          </cell>
          <cell r="C1035">
            <v>3491437359</v>
          </cell>
        </row>
        <row r="1036">
          <cell r="A1036" t="str">
            <v>198905</v>
          </cell>
          <cell r="B1036">
            <v>981.19999999999993</v>
          </cell>
          <cell r="C1036">
            <v>330278378</v>
          </cell>
        </row>
        <row r="1037">
          <cell r="A1037" t="str">
            <v>198906</v>
          </cell>
          <cell r="B1037">
            <v>472</v>
          </cell>
          <cell r="C1037">
            <v>84327651</v>
          </cell>
        </row>
        <row r="1038">
          <cell r="A1038" t="str">
            <v>199901</v>
          </cell>
          <cell r="B1038">
            <v>14888.964999999998</v>
          </cell>
          <cell r="C1038">
            <v>5743578542</v>
          </cell>
        </row>
        <row r="1039">
          <cell r="A1039" t="str">
            <v>199902</v>
          </cell>
          <cell r="B1039">
            <v>5245.4169999999995</v>
          </cell>
          <cell r="C1039">
            <v>1064924748</v>
          </cell>
        </row>
        <row r="1040">
          <cell r="A1040" t="str">
            <v>200901</v>
          </cell>
          <cell r="B1040">
            <v>846.803</v>
          </cell>
          <cell r="C1040">
            <v>229418419</v>
          </cell>
        </row>
        <row r="1041">
          <cell r="A1041" t="str">
            <v>200902</v>
          </cell>
          <cell r="B1041">
            <v>352.988</v>
          </cell>
          <cell r="C1041">
            <v>61122187</v>
          </cell>
        </row>
        <row r="1042">
          <cell r="A1042" t="str">
            <v>200904</v>
          </cell>
          <cell r="B1042">
            <v>573.1049999999999</v>
          </cell>
          <cell r="C1042">
            <v>176551026</v>
          </cell>
        </row>
        <row r="1043">
          <cell r="A1043" t="str">
            <v>200906</v>
          </cell>
          <cell r="B1043">
            <v>65.137999999999991</v>
          </cell>
          <cell r="C1043">
            <v>4668411</v>
          </cell>
        </row>
        <row r="1044">
          <cell r="A1044" t="str">
            <v>201902</v>
          </cell>
          <cell r="B1044">
            <v>3138.9169999999999</v>
          </cell>
          <cell r="C1044">
            <v>1969012867</v>
          </cell>
        </row>
        <row r="1045">
          <cell r="A1045" t="str">
            <v>201903</v>
          </cell>
          <cell r="B1045">
            <v>130</v>
          </cell>
          <cell r="C1045">
            <v>78593635</v>
          </cell>
        </row>
        <row r="1046">
          <cell r="A1046" t="str">
            <v>201904</v>
          </cell>
          <cell r="B1046">
            <v>228</v>
          </cell>
          <cell r="C1046">
            <v>32723033</v>
          </cell>
        </row>
        <row r="1047">
          <cell r="A1047" t="str">
            <v>201907</v>
          </cell>
          <cell r="B1047">
            <v>420</v>
          </cell>
          <cell r="C1047">
            <v>63903033</v>
          </cell>
        </row>
        <row r="1048">
          <cell r="A1048" t="str">
            <v>201908</v>
          </cell>
          <cell r="B1048">
            <v>494.35799999999995</v>
          </cell>
          <cell r="C1048">
            <v>70021453</v>
          </cell>
        </row>
        <row r="1049">
          <cell r="A1049" t="str">
            <v>201910</v>
          </cell>
          <cell r="B1049">
            <v>1406.491</v>
          </cell>
          <cell r="C1049">
            <v>2082789459</v>
          </cell>
        </row>
        <row r="1050">
          <cell r="A1050" t="str">
            <v>201913</v>
          </cell>
          <cell r="B1050">
            <v>617.17499999999995</v>
          </cell>
          <cell r="C1050">
            <v>98314998</v>
          </cell>
        </row>
        <row r="1051">
          <cell r="A1051" t="str">
            <v>201914</v>
          </cell>
          <cell r="B1051">
            <v>797.93399999999997</v>
          </cell>
          <cell r="C1051">
            <v>463872417</v>
          </cell>
        </row>
        <row r="1052">
          <cell r="A1052" t="str">
            <v>202903</v>
          </cell>
          <cell r="B1052">
            <v>910</v>
          </cell>
          <cell r="C1052">
            <v>370943708</v>
          </cell>
        </row>
        <row r="1053">
          <cell r="A1053" t="str">
            <v>202905</v>
          </cell>
          <cell r="B1053">
            <v>596.29299999999989</v>
          </cell>
          <cell r="C1053">
            <v>86015941</v>
          </cell>
        </row>
        <row r="1054">
          <cell r="A1054" t="str">
            <v>203901</v>
          </cell>
          <cell r="B1054">
            <v>783.72</v>
          </cell>
          <cell r="C1054">
            <v>283154646</v>
          </cell>
        </row>
        <row r="1055">
          <cell r="A1055" t="str">
            <v>203902</v>
          </cell>
          <cell r="B1055">
            <v>411.29999999999995</v>
          </cell>
          <cell r="C1055">
            <v>103679148</v>
          </cell>
        </row>
        <row r="1056">
          <cell r="A1056" t="str">
            <v>204901</v>
          </cell>
          <cell r="B1056">
            <v>1504.9759999999999</v>
          </cell>
          <cell r="C1056">
            <v>850692743</v>
          </cell>
        </row>
        <row r="1057">
          <cell r="A1057" t="str">
            <v>204904</v>
          </cell>
          <cell r="B1057">
            <v>1671.3459999999998</v>
          </cell>
          <cell r="C1057">
            <v>278452821</v>
          </cell>
        </row>
        <row r="1058">
          <cell r="A1058" t="str">
            <v>205901</v>
          </cell>
          <cell r="B1058">
            <v>1833.991</v>
          </cell>
          <cell r="C1058">
            <v>681491072</v>
          </cell>
        </row>
        <row r="1059">
          <cell r="A1059" t="str">
            <v>205902</v>
          </cell>
          <cell r="B1059">
            <v>4057.9969999999998</v>
          </cell>
          <cell r="C1059">
            <v>1112566203</v>
          </cell>
        </row>
        <row r="1060">
          <cell r="A1060" t="str">
            <v>205903</v>
          </cell>
          <cell r="B1060">
            <v>2025</v>
          </cell>
          <cell r="C1060">
            <v>1201631236</v>
          </cell>
        </row>
        <row r="1061">
          <cell r="A1061" t="str">
            <v>205904</v>
          </cell>
          <cell r="B1061">
            <v>1627.8529999999998</v>
          </cell>
          <cell r="C1061">
            <v>237555352</v>
          </cell>
        </row>
        <row r="1062">
          <cell r="A1062" t="str">
            <v>205905</v>
          </cell>
          <cell r="B1062">
            <v>1062.1399999999999</v>
          </cell>
          <cell r="C1062">
            <v>210327477</v>
          </cell>
        </row>
        <row r="1063">
          <cell r="A1063" t="str">
            <v>205906</v>
          </cell>
          <cell r="B1063">
            <v>1975.6579999999999</v>
          </cell>
          <cell r="C1063">
            <v>304182668</v>
          </cell>
        </row>
        <row r="1064">
          <cell r="A1064" t="str">
            <v>205907</v>
          </cell>
          <cell r="B1064">
            <v>1137.751</v>
          </cell>
          <cell r="C1064">
            <v>221958120</v>
          </cell>
        </row>
        <row r="1065">
          <cell r="A1065" t="str">
            <v>206901</v>
          </cell>
          <cell r="B1065">
            <v>609.82199999999989</v>
          </cell>
          <cell r="C1065">
            <v>164661386</v>
          </cell>
        </row>
        <row r="1066">
          <cell r="A1066" t="str">
            <v>206902</v>
          </cell>
          <cell r="B1066">
            <v>168.52799999999999</v>
          </cell>
          <cell r="C1066">
            <v>51978079</v>
          </cell>
        </row>
        <row r="1067">
          <cell r="A1067" t="str">
            <v>206903</v>
          </cell>
          <cell r="B1067">
            <v>113.77699999999999</v>
          </cell>
          <cell r="C1067">
            <v>37705642</v>
          </cell>
        </row>
        <row r="1068">
          <cell r="A1068" t="str">
            <v>207901</v>
          </cell>
          <cell r="B1068">
            <v>591.375</v>
          </cell>
          <cell r="C1068">
            <v>335213006</v>
          </cell>
        </row>
        <row r="1069">
          <cell r="A1069" t="str">
            <v>208901</v>
          </cell>
          <cell r="B1069">
            <v>181.607</v>
          </cell>
          <cell r="C1069">
            <v>443504226</v>
          </cell>
        </row>
        <row r="1070">
          <cell r="A1070" t="str">
            <v>208902</v>
          </cell>
          <cell r="B1070">
            <v>2603.5759999999996</v>
          </cell>
          <cell r="C1070">
            <v>2348576339</v>
          </cell>
        </row>
        <row r="1071">
          <cell r="A1071" t="str">
            <v>208903</v>
          </cell>
          <cell r="B1071">
            <v>221.76</v>
          </cell>
          <cell r="C1071">
            <v>208654264</v>
          </cell>
        </row>
        <row r="1072">
          <cell r="A1072" t="str">
            <v>209901</v>
          </cell>
          <cell r="B1072">
            <v>453.54299999999995</v>
          </cell>
          <cell r="C1072">
            <v>273737515</v>
          </cell>
        </row>
        <row r="1073">
          <cell r="A1073" t="str">
            <v>209902</v>
          </cell>
          <cell r="B1073">
            <v>174.321</v>
          </cell>
          <cell r="C1073">
            <v>52054483</v>
          </cell>
        </row>
        <row r="1074">
          <cell r="A1074" t="str">
            <v>210901</v>
          </cell>
          <cell r="B1074">
            <v>2401.1969999999997</v>
          </cell>
          <cell r="C1074">
            <v>554487480</v>
          </cell>
        </row>
        <row r="1075">
          <cell r="A1075" t="str">
            <v>210902</v>
          </cell>
          <cell r="B1075">
            <v>664.56799999999998</v>
          </cell>
          <cell r="C1075">
            <v>273734487</v>
          </cell>
        </row>
        <row r="1076">
          <cell r="A1076" t="str">
            <v>210903</v>
          </cell>
          <cell r="B1076">
            <v>700.125</v>
          </cell>
          <cell r="C1076">
            <v>229183869</v>
          </cell>
        </row>
        <row r="1077">
          <cell r="A1077" t="str">
            <v>210904</v>
          </cell>
          <cell r="B1077">
            <v>445.5</v>
          </cell>
          <cell r="C1077">
            <v>81231456</v>
          </cell>
        </row>
        <row r="1078">
          <cell r="A1078" t="str">
            <v>210905</v>
          </cell>
          <cell r="B1078">
            <v>565</v>
          </cell>
          <cell r="C1078">
            <v>193633098</v>
          </cell>
        </row>
        <row r="1079">
          <cell r="A1079" t="str">
            <v>210906</v>
          </cell>
          <cell r="B1079">
            <v>73.632999999999996</v>
          </cell>
          <cell r="C1079">
            <v>73358829</v>
          </cell>
        </row>
        <row r="1080">
          <cell r="A1080" t="str">
            <v>211901</v>
          </cell>
          <cell r="B1080">
            <v>105.16699999999999</v>
          </cell>
          <cell r="C1080">
            <v>168866945</v>
          </cell>
        </row>
        <row r="1081">
          <cell r="A1081" t="str">
            <v>211902</v>
          </cell>
          <cell r="B1081">
            <v>577</v>
          </cell>
          <cell r="C1081">
            <v>471260217</v>
          </cell>
        </row>
        <row r="1082">
          <cell r="A1082" t="str">
            <v>212801</v>
          </cell>
          <cell r="B1082">
            <v>229.26599999999996</v>
          </cell>
          <cell r="C1082">
            <v>0</v>
          </cell>
        </row>
        <row r="1083">
          <cell r="A1083" t="str">
            <v>212803</v>
          </cell>
          <cell r="B1083">
            <v>138.79599999999999</v>
          </cell>
          <cell r="C1083">
            <v>0</v>
          </cell>
        </row>
        <row r="1084">
          <cell r="A1084" t="str">
            <v>212901</v>
          </cell>
          <cell r="B1084">
            <v>806.94199999999989</v>
          </cell>
          <cell r="C1084">
            <v>421396802</v>
          </cell>
        </row>
        <row r="1085">
          <cell r="A1085" t="str">
            <v>212902</v>
          </cell>
          <cell r="B1085">
            <v>1777.252</v>
          </cell>
          <cell r="C1085">
            <v>706344539</v>
          </cell>
        </row>
        <row r="1086">
          <cell r="A1086" t="str">
            <v>212903</v>
          </cell>
          <cell r="B1086">
            <v>3453.4449999999997</v>
          </cell>
          <cell r="C1086">
            <v>1028398288</v>
          </cell>
        </row>
        <row r="1087">
          <cell r="A1087" t="str">
            <v>212904</v>
          </cell>
          <cell r="B1087">
            <v>984.73799999999994</v>
          </cell>
          <cell r="C1087">
            <v>421929777</v>
          </cell>
        </row>
        <row r="1088">
          <cell r="A1088" t="str">
            <v>212905</v>
          </cell>
          <cell r="B1088">
            <v>17200</v>
          </cell>
          <cell r="C1088">
            <v>6995025898</v>
          </cell>
        </row>
        <row r="1089">
          <cell r="A1089" t="str">
            <v>212906</v>
          </cell>
          <cell r="B1089">
            <v>4388.4529999999995</v>
          </cell>
          <cell r="C1089">
            <v>1595701517</v>
          </cell>
        </row>
        <row r="1090">
          <cell r="A1090" t="str">
            <v>212909</v>
          </cell>
          <cell r="B1090">
            <v>2954.808</v>
          </cell>
          <cell r="C1090">
            <v>1060813638</v>
          </cell>
        </row>
        <row r="1091">
          <cell r="A1091" t="str">
            <v>212910</v>
          </cell>
          <cell r="B1091">
            <v>906.05099999999993</v>
          </cell>
          <cell r="C1091">
            <v>327986821</v>
          </cell>
        </row>
        <row r="1092">
          <cell r="A1092" t="str">
            <v>213801</v>
          </cell>
          <cell r="B1092">
            <v>134.46299999999997</v>
          </cell>
          <cell r="C1092">
            <v>0</v>
          </cell>
        </row>
        <row r="1093">
          <cell r="A1093" t="str">
            <v>213901</v>
          </cell>
          <cell r="B1093">
            <v>1613.0629999999999</v>
          </cell>
          <cell r="C1093">
            <v>3501347297</v>
          </cell>
        </row>
        <row r="1094">
          <cell r="A1094" t="str">
            <v>214901</v>
          </cell>
          <cell r="B1094">
            <v>9697.9749999999985</v>
          </cell>
          <cell r="C1094">
            <v>1394358757</v>
          </cell>
        </row>
        <row r="1095">
          <cell r="A1095" t="str">
            <v>214902</v>
          </cell>
          <cell r="B1095">
            <v>268.55399999999997</v>
          </cell>
          <cell r="C1095">
            <v>274615852</v>
          </cell>
        </row>
        <row r="1096">
          <cell r="A1096" t="str">
            <v>214903</v>
          </cell>
          <cell r="B1096">
            <v>6013.2659999999996</v>
          </cell>
          <cell r="C1096">
            <v>491222288</v>
          </cell>
        </row>
        <row r="1097">
          <cell r="A1097" t="str">
            <v>215901</v>
          </cell>
          <cell r="B1097">
            <v>1439.1479999999999</v>
          </cell>
          <cell r="C1097">
            <v>701303302</v>
          </cell>
        </row>
        <row r="1098">
          <cell r="A1098" t="str">
            <v>216901</v>
          </cell>
          <cell r="B1098">
            <v>178</v>
          </cell>
          <cell r="C1098">
            <v>1379836901</v>
          </cell>
        </row>
        <row r="1099">
          <cell r="A1099" t="str">
            <v>217901</v>
          </cell>
          <cell r="B1099">
            <v>212</v>
          </cell>
          <cell r="C1099">
            <v>170401007</v>
          </cell>
        </row>
        <row r="1100">
          <cell r="A1100" t="str">
            <v>218901</v>
          </cell>
          <cell r="B1100">
            <v>939.14699999999993</v>
          </cell>
          <cell r="C1100">
            <v>1346864898</v>
          </cell>
        </row>
        <row r="1101">
          <cell r="A1101" t="str">
            <v>219901</v>
          </cell>
          <cell r="B1101">
            <v>200</v>
          </cell>
          <cell r="C1101">
            <v>77648466</v>
          </cell>
        </row>
        <row r="1102">
          <cell r="A1102" t="str">
            <v>219903</v>
          </cell>
          <cell r="B1102">
            <v>872</v>
          </cell>
          <cell r="C1102">
            <v>138700595</v>
          </cell>
        </row>
        <row r="1103">
          <cell r="A1103" t="str">
            <v>219905</v>
          </cell>
          <cell r="B1103">
            <v>171.54999999999998</v>
          </cell>
          <cell r="C1103">
            <v>55998785</v>
          </cell>
        </row>
        <row r="1104">
          <cell r="A1104" t="str">
            <v>220801</v>
          </cell>
          <cell r="B1104">
            <v>330.58999999999992</v>
          </cell>
          <cell r="C1104">
            <v>0</v>
          </cell>
        </row>
        <row r="1105">
          <cell r="A1105" t="str">
            <v>220802</v>
          </cell>
          <cell r="B1105">
            <v>483.0529999999996</v>
          </cell>
          <cell r="C1105">
            <v>0</v>
          </cell>
        </row>
        <row r="1106">
          <cell r="A1106" t="str">
            <v>220804</v>
          </cell>
          <cell r="B1106">
            <v>537.86799999999971</v>
          </cell>
          <cell r="C1106">
            <v>0</v>
          </cell>
        </row>
        <row r="1107">
          <cell r="A1107" t="str">
            <v>220806</v>
          </cell>
          <cell r="B1107">
            <v>59.646999999999998</v>
          </cell>
          <cell r="C1107">
            <v>0</v>
          </cell>
        </row>
        <row r="1108">
          <cell r="A1108" t="str">
            <v>220808</v>
          </cell>
          <cell r="B1108">
            <v>299.92599999999965</v>
          </cell>
          <cell r="C1108">
            <v>0</v>
          </cell>
        </row>
        <row r="1109">
          <cell r="A1109" t="str">
            <v>220809</v>
          </cell>
          <cell r="B1109">
            <v>408.53099999999972</v>
          </cell>
          <cell r="C1109">
            <v>0</v>
          </cell>
        </row>
        <row r="1110">
          <cell r="A1110" t="str">
            <v>220810</v>
          </cell>
          <cell r="B1110">
            <v>453.22899999999998</v>
          </cell>
          <cell r="C1110">
            <v>0</v>
          </cell>
        </row>
        <row r="1111">
          <cell r="A1111" t="str">
            <v>220811</v>
          </cell>
          <cell r="B1111">
            <v>254.13199999999998</v>
          </cell>
          <cell r="C1111">
            <v>0</v>
          </cell>
        </row>
        <row r="1112">
          <cell r="A1112" t="str">
            <v>220812</v>
          </cell>
          <cell r="B1112">
            <v>141.97199999999998</v>
          </cell>
          <cell r="C1112">
            <v>0</v>
          </cell>
        </row>
        <row r="1113">
          <cell r="A1113" t="str">
            <v>220813</v>
          </cell>
          <cell r="B1113">
            <v>1780.598</v>
          </cell>
          <cell r="C1113">
            <v>0</v>
          </cell>
        </row>
        <row r="1114">
          <cell r="A1114" t="str">
            <v>220814</v>
          </cell>
          <cell r="B1114">
            <v>146.869</v>
          </cell>
          <cell r="C1114">
            <v>0</v>
          </cell>
        </row>
        <row r="1115">
          <cell r="A1115" t="str">
            <v>220815</v>
          </cell>
          <cell r="B1115">
            <v>232.31699999999998</v>
          </cell>
          <cell r="C1115">
            <v>0</v>
          </cell>
        </row>
        <row r="1116">
          <cell r="A1116" t="str">
            <v>220816</v>
          </cell>
          <cell r="B1116">
            <v>568.82599999999991</v>
          </cell>
          <cell r="C1116">
            <v>0</v>
          </cell>
        </row>
        <row r="1117">
          <cell r="A1117" t="str">
            <v>220901</v>
          </cell>
          <cell r="B1117">
            <v>57413.375</v>
          </cell>
          <cell r="C1117">
            <v>20454416099</v>
          </cell>
        </row>
        <row r="1118">
          <cell r="A1118" t="str">
            <v>220902</v>
          </cell>
          <cell r="B1118">
            <v>21800</v>
          </cell>
          <cell r="C1118">
            <v>7434683515</v>
          </cell>
        </row>
        <row r="1119">
          <cell r="A1119" t="str">
            <v>220904</v>
          </cell>
          <cell r="B1119">
            <v>4887.6889999999994</v>
          </cell>
          <cell r="C1119">
            <v>1129755068</v>
          </cell>
        </row>
        <row r="1120">
          <cell r="A1120" t="str">
            <v>220905</v>
          </cell>
          <cell r="B1120">
            <v>71072.054999999993</v>
          </cell>
          <cell r="C1120">
            <v>25684896164</v>
          </cell>
        </row>
        <row r="1121">
          <cell r="A1121" t="str">
            <v>220906</v>
          </cell>
          <cell r="B1121">
            <v>13120.823999999999</v>
          </cell>
          <cell r="C1121">
            <v>10417856728</v>
          </cell>
        </row>
        <row r="1122">
          <cell r="A1122" t="str">
            <v>220907</v>
          </cell>
          <cell r="B1122">
            <v>32980.301999999996</v>
          </cell>
          <cell r="C1122">
            <v>10927993250</v>
          </cell>
        </row>
        <row r="1123">
          <cell r="A1123" t="str">
            <v>220908</v>
          </cell>
          <cell r="B1123">
            <v>31515.839999999997</v>
          </cell>
          <cell r="C1123">
            <v>9297133263</v>
          </cell>
        </row>
        <row r="1124">
          <cell r="A1124" t="str">
            <v>220910</v>
          </cell>
          <cell r="B1124">
            <v>2781.5729999999999</v>
          </cell>
          <cell r="C1124">
            <v>720909184</v>
          </cell>
        </row>
        <row r="1125">
          <cell r="A1125" t="str">
            <v>220912</v>
          </cell>
          <cell r="B1125">
            <v>16056.378999999999</v>
          </cell>
          <cell r="C1125">
            <v>5037034648</v>
          </cell>
        </row>
        <row r="1126">
          <cell r="A1126" t="str">
            <v>220914</v>
          </cell>
          <cell r="B1126">
            <v>3071.68</v>
          </cell>
          <cell r="C1126">
            <v>997885241</v>
          </cell>
        </row>
        <row r="1127">
          <cell r="A1127" t="str">
            <v>220915</v>
          </cell>
          <cell r="B1127">
            <v>5379.7259999999997</v>
          </cell>
          <cell r="C1127">
            <v>2346272218</v>
          </cell>
        </row>
        <row r="1128">
          <cell r="A1128" t="str">
            <v>220916</v>
          </cell>
          <cell r="B1128">
            <v>21353.339</v>
          </cell>
          <cell r="C1128">
            <v>8791367012</v>
          </cell>
        </row>
        <row r="1129">
          <cell r="A1129" t="str">
            <v>220917</v>
          </cell>
          <cell r="B1129">
            <v>3375.3639999999996</v>
          </cell>
          <cell r="C1129">
            <v>493417464</v>
          </cell>
        </row>
        <row r="1130">
          <cell r="A1130" t="str">
            <v>220918</v>
          </cell>
          <cell r="B1130">
            <v>19053.251999999997</v>
          </cell>
          <cell r="C1130">
            <v>6500032088</v>
          </cell>
        </row>
        <row r="1131">
          <cell r="A1131" t="str">
            <v>220919</v>
          </cell>
          <cell r="B1131">
            <v>7878.1889999999994</v>
          </cell>
          <cell r="C1131">
            <v>5399400681</v>
          </cell>
        </row>
        <row r="1132">
          <cell r="A1132" t="str">
            <v>220920</v>
          </cell>
          <cell r="B1132">
            <v>5666.9259999999995</v>
          </cell>
          <cell r="C1132">
            <v>1541859479</v>
          </cell>
        </row>
        <row r="1133">
          <cell r="A1133" t="str">
            <v>220950</v>
          </cell>
          <cell r="B1133">
            <v>0</v>
          </cell>
          <cell r="C1133">
            <v>0</v>
          </cell>
        </row>
        <row r="1134">
          <cell r="A1134" t="str">
            <v>221801</v>
          </cell>
          <cell r="B1134">
            <v>4408.9129999999914</v>
          </cell>
          <cell r="C1134">
            <v>0</v>
          </cell>
        </row>
        <row r="1135">
          <cell r="A1135" t="str">
            <v>221901</v>
          </cell>
          <cell r="B1135">
            <v>14728</v>
          </cell>
          <cell r="C1135">
            <v>3788924941</v>
          </cell>
        </row>
        <row r="1136">
          <cell r="A1136" t="str">
            <v>221904</v>
          </cell>
          <cell r="B1136">
            <v>1015</v>
          </cell>
          <cell r="C1136">
            <v>389548173</v>
          </cell>
        </row>
        <row r="1137">
          <cell r="A1137" t="str">
            <v>221905</v>
          </cell>
          <cell r="B1137">
            <v>187.60899999999998</v>
          </cell>
          <cell r="C1137">
            <v>174517327</v>
          </cell>
        </row>
        <row r="1138">
          <cell r="A1138" t="str">
            <v>221911</v>
          </cell>
          <cell r="B1138">
            <v>997.72899999999993</v>
          </cell>
          <cell r="C1138">
            <v>312879671</v>
          </cell>
        </row>
        <row r="1139">
          <cell r="A1139" t="str">
            <v>221912</v>
          </cell>
          <cell r="B1139">
            <v>3049.7289999999998</v>
          </cell>
          <cell r="C1139">
            <v>1219304939</v>
          </cell>
        </row>
        <row r="1140">
          <cell r="A1140" t="str">
            <v>221950</v>
          </cell>
          <cell r="B1140">
            <v>0</v>
          </cell>
          <cell r="C1140">
            <v>0</v>
          </cell>
        </row>
        <row r="1141">
          <cell r="A1141" t="str">
            <v>222901</v>
          </cell>
          <cell r="B1141">
            <v>140</v>
          </cell>
          <cell r="C1141">
            <v>766698662</v>
          </cell>
        </row>
        <row r="1142">
          <cell r="A1142" t="str">
            <v>223901</v>
          </cell>
          <cell r="B1142">
            <v>1575</v>
          </cell>
          <cell r="C1142">
            <v>660444690</v>
          </cell>
        </row>
        <row r="1143">
          <cell r="A1143" t="str">
            <v>223902</v>
          </cell>
          <cell r="B1143">
            <v>287</v>
          </cell>
          <cell r="C1143">
            <v>69306870</v>
          </cell>
        </row>
        <row r="1144">
          <cell r="A1144" t="str">
            <v>223904</v>
          </cell>
          <cell r="B1144">
            <v>215</v>
          </cell>
          <cell r="C1144">
            <v>165066815</v>
          </cell>
        </row>
        <row r="1145">
          <cell r="A1145" t="str">
            <v>224901</v>
          </cell>
          <cell r="B1145">
            <v>200</v>
          </cell>
          <cell r="C1145">
            <v>110933716</v>
          </cell>
        </row>
        <row r="1146">
          <cell r="A1146" t="str">
            <v>224902</v>
          </cell>
          <cell r="B1146">
            <v>116.148</v>
          </cell>
          <cell r="C1146">
            <v>31078605</v>
          </cell>
        </row>
        <row r="1147">
          <cell r="A1147" t="str">
            <v>225902</v>
          </cell>
          <cell r="B1147">
            <v>4798.7329999999993</v>
          </cell>
          <cell r="C1147">
            <v>2231159020</v>
          </cell>
        </row>
        <row r="1148">
          <cell r="A1148" t="str">
            <v>225905</v>
          </cell>
          <cell r="B1148">
            <v>140</v>
          </cell>
          <cell r="C1148">
            <v>52119316</v>
          </cell>
        </row>
        <row r="1149">
          <cell r="A1149" t="str">
            <v>225906</v>
          </cell>
          <cell r="B1149">
            <v>842.82399999999996</v>
          </cell>
          <cell r="C1149">
            <v>109791745</v>
          </cell>
        </row>
        <row r="1150">
          <cell r="A1150" t="str">
            <v>225907</v>
          </cell>
          <cell r="B1150">
            <v>428.55499999999995</v>
          </cell>
          <cell r="C1150">
            <v>134446417</v>
          </cell>
        </row>
        <row r="1151">
          <cell r="A1151" t="str">
            <v>225950</v>
          </cell>
          <cell r="B1151">
            <v>0</v>
          </cell>
          <cell r="C1151">
            <v>0</v>
          </cell>
        </row>
        <row r="1152">
          <cell r="A1152" t="str">
            <v>226801</v>
          </cell>
          <cell r="B1152">
            <v>589.88699999999994</v>
          </cell>
          <cell r="C1152">
            <v>0</v>
          </cell>
        </row>
        <row r="1153">
          <cell r="A1153" t="str">
            <v>226901</v>
          </cell>
          <cell r="B1153">
            <v>379.00299999999999</v>
          </cell>
          <cell r="C1153">
            <v>145526498</v>
          </cell>
        </row>
        <row r="1154">
          <cell r="A1154" t="str">
            <v>226903</v>
          </cell>
          <cell r="B1154">
            <v>13970</v>
          </cell>
          <cell r="C1154">
            <v>3311466103</v>
          </cell>
        </row>
        <row r="1155">
          <cell r="A1155" t="str">
            <v>226905</v>
          </cell>
          <cell r="B1155">
            <v>315</v>
          </cell>
          <cell r="C1155">
            <v>113088426</v>
          </cell>
        </row>
        <row r="1156">
          <cell r="A1156" t="str">
            <v>226906</v>
          </cell>
          <cell r="B1156">
            <v>981.15599999999995</v>
          </cell>
          <cell r="C1156">
            <v>257069964</v>
          </cell>
        </row>
        <row r="1157">
          <cell r="A1157" t="str">
            <v>226907</v>
          </cell>
          <cell r="B1157">
            <v>942.63199999999995</v>
          </cell>
          <cell r="C1157">
            <v>128770984</v>
          </cell>
        </row>
        <row r="1158">
          <cell r="A1158" t="str">
            <v>226908</v>
          </cell>
          <cell r="B1158">
            <v>226.84599999999998</v>
          </cell>
          <cell r="C1158">
            <v>77428535</v>
          </cell>
        </row>
        <row r="1159">
          <cell r="A1159" t="str">
            <v>226950</v>
          </cell>
          <cell r="B1159">
            <v>0</v>
          </cell>
          <cell r="C1159">
            <v>0</v>
          </cell>
        </row>
        <row r="1160">
          <cell r="A1160" t="str">
            <v>227801</v>
          </cell>
          <cell r="B1160">
            <v>199.68199999999999</v>
          </cell>
          <cell r="C1160">
            <v>0</v>
          </cell>
        </row>
        <row r="1161">
          <cell r="A1161" t="str">
            <v>227803</v>
          </cell>
          <cell r="B1161">
            <v>180.53499999999997</v>
          </cell>
          <cell r="C1161">
            <v>0</v>
          </cell>
        </row>
        <row r="1162">
          <cell r="A1162" t="str">
            <v>227804</v>
          </cell>
          <cell r="B1162">
            <v>635.42899999999975</v>
          </cell>
          <cell r="C1162">
            <v>0</v>
          </cell>
        </row>
        <row r="1163">
          <cell r="A1163" t="str">
            <v>227805</v>
          </cell>
          <cell r="B1163">
            <v>211.12699999999998</v>
          </cell>
          <cell r="C1163">
            <v>0</v>
          </cell>
        </row>
        <row r="1164">
          <cell r="A1164" t="str">
            <v>227806</v>
          </cell>
          <cell r="B1164">
            <v>918.22499999999957</v>
          </cell>
          <cell r="C1164">
            <v>0</v>
          </cell>
        </row>
        <row r="1165">
          <cell r="A1165" t="str">
            <v>227811</v>
          </cell>
          <cell r="B1165">
            <v>0</v>
          </cell>
          <cell r="C1165">
            <v>0</v>
          </cell>
        </row>
        <row r="1166">
          <cell r="A1166" t="str">
            <v>227812</v>
          </cell>
          <cell r="B1166">
            <v>24.293999999999997</v>
          </cell>
          <cell r="C1166">
            <v>0</v>
          </cell>
        </row>
        <row r="1167">
          <cell r="A1167" t="str">
            <v>227814</v>
          </cell>
          <cell r="B1167">
            <v>286.42599999999993</v>
          </cell>
          <cell r="C1167">
            <v>0</v>
          </cell>
        </row>
        <row r="1168">
          <cell r="A1168" t="str">
            <v>227816</v>
          </cell>
          <cell r="B1168">
            <v>1018.1719999999999</v>
          </cell>
          <cell r="C1168">
            <v>0</v>
          </cell>
        </row>
        <row r="1169">
          <cell r="A1169" t="str">
            <v>227817</v>
          </cell>
          <cell r="B1169">
            <v>190.52399999999997</v>
          </cell>
          <cell r="C1169">
            <v>0</v>
          </cell>
        </row>
        <row r="1170">
          <cell r="A1170" t="str">
            <v>227818</v>
          </cell>
          <cell r="B1170">
            <v>281.27999999999997</v>
          </cell>
          <cell r="C1170">
            <v>0</v>
          </cell>
        </row>
        <row r="1171">
          <cell r="A1171" t="str">
            <v>227819</v>
          </cell>
          <cell r="B1171">
            <v>237.32299999999998</v>
          </cell>
          <cell r="C1171">
            <v>0</v>
          </cell>
        </row>
        <row r="1172">
          <cell r="A1172" t="str">
            <v>227820</v>
          </cell>
          <cell r="B1172">
            <v>623.13</v>
          </cell>
          <cell r="C1172">
            <v>0</v>
          </cell>
        </row>
        <row r="1173">
          <cell r="A1173" t="str">
            <v>227821</v>
          </cell>
          <cell r="B1173">
            <v>297.73299999999995</v>
          </cell>
          <cell r="C1173">
            <v>0</v>
          </cell>
        </row>
        <row r="1174">
          <cell r="A1174" t="str">
            <v>227822</v>
          </cell>
          <cell r="B1174">
            <v>492.96599999999995</v>
          </cell>
          <cell r="C1174">
            <v>0</v>
          </cell>
        </row>
        <row r="1175">
          <cell r="A1175" t="str">
            <v>227823</v>
          </cell>
          <cell r="B1175">
            <v>159.93699999999998</v>
          </cell>
          <cell r="C1175">
            <v>0</v>
          </cell>
        </row>
        <row r="1176">
          <cell r="A1176" t="str">
            <v>227824</v>
          </cell>
          <cell r="B1176">
            <v>84.71</v>
          </cell>
          <cell r="C1176">
            <v>0</v>
          </cell>
        </row>
        <row r="1177">
          <cell r="A1177" t="str">
            <v>227901</v>
          </cell>
          <cell r="B1177">
            <v>76760.811999999991</v>
          </cell>
          <cell r="C1177">
            <v>61899156368</v>
          </cell>
        </row>
        <row r="1178">
          <cell r="A1178" t="str">
            <v>227904</v>
          </cell>
          <cell r="B1178">
            <v>22305.914999999997</v>
          </cell>
          <cell r="C1178">
            <v>7473244800</v>
          </cell>
        </row>
        <row r="1179">
          <cell r="A1179" t="str">
            <v>227905</v>
          </cell>
          <cell r="B1179">
            <v>134.16999999999999</v>
          </cell>
          <cell r="C1179">
            <v>0</v>
          </cell>
        </row>
        <row r="1180">
          <cell r="A1180" t="str">
            <v>227906</v>
          </cell>
          <cell r="B1180">
            <v>367.44</v>
          </cell>
          <cell r="C1180">
            <v>0</v>
          </cell>
        </row>
        <row r="1181">
          <cell r="A1181" t="str">
            <v>227907</v>
          </cell>
          <cell r="B1181">
            <v>7821.0669999999991</v>
          </cell>
          <cell r="C1181">
            <v>2886870897</v>
          </cell>
        </row>
        <row r="1182">
          <cell r="A1182" t="str">
            <v>227909</v>
          </cell>
          <cell r="B1182">
            <v>7170.9189999999999</v>
          </cell>
          <cell r="C1182">
            <v>9619167914</v>
          </cell>
        </row>
        <row r="1183">
          <cell r="A1183" t="str">
            <v>227910</v>
          </cell>
          <cell r="B1183">
            <v>9243.1999999999989</v>
          </cell>
          <cell r="C1183">
            <v>3189092969</v>
          </cell>
        </row>
        <row r="1184">
          <cell r="A1184" t="str">
            <v>227912</v>
          </cell>
          <cell r="B1184">
            <v>1229.9289999999999</v>
          </cell>
          <cell r="C1184">
            <v>1472491727</v>
          </cell>
        </row>
        <row r="1185">
          <cell r="A1185" t="str">
            <v>227913</v>
          </cell>
          <cell r="B1185">
            <v>6268</v>
          </cell>
          <cell r="C1185">
            <v>7055548113</v>
          </cell>
        </row>
        <row r="1186">
          <cell r="A1186" t="str">
            <v>227950</v>
          </cell>
          <cell r="B1186">
            <v>0</v>
          </cell>
          <cell r="C1186">
            <v>0</v>
          </cell>
        </row>
        <row r="1187">
          <cell r="A1187" t="str">
            <v>228901</v>
          </cell>
          <cell r="B1187">
            <v>675.46599999999989</v>
          </cell>
          <cell r="C1187">
            <v>236012949</v>
          </cell>
        </row>
        <row r="1188">
          <cell r="A1188" t="str">
            <v>228903</v>
          </cell>
          <cell r="B1188">
            <v>1022.202</v>
          </cell>
          <cell r="C1188">
            <v>297109049</v>
          </cell>
        </row>
        <row r="1189">
          <cell r="A1189" t="str">
            <v>228904</v>
          </cell>
          <cell r="B1189">
            <v>146.02799999999999</v>
          </cell>
          <cell r="C1189">
            <v>26760564</v>
          </cell>
        </row>
        <row r="1190">
          <cell r="A1190" t="str">
            <v>228905</v>
          </cell>
          <cell r="B1190">
            <v>190</v>
          </cell>
          <cell r="C1190">
            <v>35718038</v>
          </cell>
        </row>
        <row r="1191">
          <cell r="A1191" t="str">
            <v>229901</v>
          </cell>
          <cell r="B1191">
            <v>515</v>
          </cell>
          <cell r="C1191">
            <v>104430622</v>
          </cell>
        </row>
        <row r="1192">
          <cell r="A1192" t="str">
            <v>229903</v>
          </cell>
          <cell r="B1192">
            <v>1139.32</v>
          </cell>
          <cell r="C1192">
            <v>821893150</v>
          </cell>
        </row>
        <row r="1193">
          <cell r="A1193" t="str">
            <v>229904</v>
          </cell>
          <cell r="B1193">
            <v>1150.8129999999999</v>
          </cell>
          <cell r="C1193">
            <v>246115056</v>
          </cell>
        </row>
        <row r="1194">
          <cell r="A1194" t="str">
            <v>229905</v>
          </cell>
          <cell r="B1194">
            <v>360</v>
          </cell>
          <cell r="C1194">
            <v>65593905</v>
          </cell>
        </row>
        <row r="1195">
          <cell r="A1195" t="str">
            <v>229906</v>
          </cell>
          <cell r="B1195">
            <v>191.636</v>
          </cell>
          <cell r="C1195">
            <v>61360908</v>
          </cell>
        </row>
        <row r="1196">
          <cell r="A1196" t="str">
            <v>230901</v>
          </cell>
          <cell r="B1196">
            <v>740.49399999999991</v>
          </cell>
          <cell r="C1196">
            <v>178902989</v>
          </cell>
        </row>
        <row r="1197">
          <cell r="A1197" t="str">
            <v>230902</v>
          </cell>
          <cell r="B1197">
            <v>2192.7869999999998</v>
          </cell>
          <cell r="C1197">
            <v>904446026</v>
          </cell>
        </row>
        <row r="1198">
          <cell r="A1198" t="str">
            <v>230903</v>
          </cell>
          <cell r="B1198">
            <v>834.31299999999999</v>
          </cell>
          <cell r="C1198">
            <v>150304061</v>
          </cell>
        </row>
        <row r="1199">
          <cell r="A1199" t="str">
            <v>230904</v>
          </cell>
          <cell r="B1199">
            <v>209.98</v>
          </cell>
          <cell r="C1199">
            <v>85963167</v>
          </cell>
        </row>
        <row r="1200">
          <cell r="A1200" t="str">
            <v>230905</v>
          </cell>
          <cell r="B1200">
            <v>1000</v>
          </cell>
          <cell r="C1200">
            <v>394214634</v>
          </cell>
        </row>
        <row r="1201">
          <cell r="A1201" t="str">
            <v>230906</v>
          </cell>
          <cell r="B1201">
            <v>937.36999999999989</v>
          </cell>
          <cell r="C1201">
            <v>157756782</v>
          </cell>
        </row>
        <row r="1202">
          <cell r="A1202" t="str">
            <v>230908</v>
          </cell>
          <cell r="B1202">
            <v>737.14899999999989</v>
          </cell>
          <cell r="C1202">
            <v>215710628</v>
          </cell>
        </row>
        <row r="1203">
          <cell r="A1203" t="str">
            <v>231901</v>
          </cell>
          <cell r="B1203">
            <v>455.23999999999995</v>
          </cell>
          <cell r="C1203">
            <v>1404118983</v>
          </cell>
        </row>
        <row r="1204">
          <cell r="A1204" t="str">
            <v>231902</v>
          </cell>
          <cell r="B1204">
            <v>165.85999999999999</v>
          </cell>
          <cell r="C1204">
            <v>2019744742</v>
          </cell>
        </row>
        <row r="1205">
          <cell r="A1205" t="str">
            <v>232801</v>
          </cell>
          <cell r="B1205">
            <v>97.296999999999997</v>
          </cell>
          <cell r="C1205">
            <v>0</v>
          </cell>
        </row>
        <row r="1206">
          <cell r="A1206" t="str">
            <v>232901</v>
          </cell>
          <cell r="B1206">
            <v>233.541</v>
          </cell>
          <cell r="C1206">
            <v>47292411</v>
          </cell>
        </row>
        <row r="1207">
          <cell r="A1207" t="str">
            <v>232902</v>
          </cell>
          <cell r="B1207">
            <v>440.78</v>
          </cell>
          <cell r="C1207">
            <v>194712639</v>
          </cell>
        </row>
        <row r="1208">
          <cell r="A1208" t="str">
            <v>232903</v>
          </cell>
          <cell r="B1208">
            <v>4393.4949999999999</v>
          </cell>
          <cell r="C1208">
            <v>797861289</v>
          </cell>
        </row>
        <row r="1209">
          <cell r="A1209" t="str">
            <v>232904</v>
          </cell>
          <cell r="B1209">
            <v>199</v>
          </cell>
          <cell r="C1209">
            <v>163887537</v>
          </cell>
        </row>
        <row r="1210">
          <cell r="A1210" t="str">
            <v>233901</v>
          </cell>
          <cell r="B1210">
            <v>9330.7669999999998</v>
          </cell>
          <cell r="C1210">
            <v>1358826450</v>
          </cell>
        </row>
        <row r="1211">
          <cell r="A1211" t="str">
            <v>233903</v>
          </cell>
          <cell r="B1211">
            <v>195.89599999999999</v>
          </cell>
          <cell r="C1211">
            <v>190589601</v>
          </cell>
        </row>
        <row r="1212">
          <cell r="A1212" t="str">
            <v>234801</v>
          </cell>
          <cell r="B1212">
            <v>91.259999999999991</v>
          </cell>
          <cell r="C1212">
            <v>0</v>
          </cell>
        </row>
        <row r="1213">
          <cell r="A1213" t="str">
            <v>234902</v>
          </cell>
          <cell r="B1213">
            <v>1907.5189999999998</v>
          </cell>
          <cell r="C1213">
            <v>602148109</v>
          </cell>
        </row>
        <row r="1214">
          <cell r="A1214" t="str">
            <v>234903</v>
          </cell>
          <cell r="B1214">
            <v>936</v>
          </cell>
          <cell r="C1214">
            <v>204234949</v>
          </cell>
        </row>
        <row r="1215">
          <cell r="A1215" t="str">
            <v>234904</v>
          </cell>
          <cell r="B1215">
            <v>985.67299999999989</v>
          </cell>
          <cell r="C1215">
            <v>228766863</v>
          </cell>
        </row>
        <row r="1216">
          <cell r="A1216" t="str">
            <v>234905</v>
          </cell>
          <cell r="B1216">
            <v>485</v>
          </cell>
          <cell r="C1216">
            <v>86774260</v>
          </cell>
        </row>
        <row r="1217">
          <cell r="A1217" t="str">
            <v>234906</v>
          </cell>
          <cell r="B1217">
            <v>2139.2159999999999</v>
          </cell>
          <cell r="C1217">
            <v>568032191</v>
          </cell>
        </row>
        <row r="1218">
          <cell r="A1218" t="str">
            <v>234907</v>
          </cell>
          <cell r="B1218">
            <v>2448.6179999999999</v>
          </cell>
          <cell r="C1218">
            <v>496456541</v>
          </cell>
        </row>
        <row r="1219">
          <cell r="A1219" t="str">
            <v>234909</v>
          </cell>
          <cell r="B1219">
            <v>390</v>
          </cell>
          <cell r="C1219">
            <v>57197112</v>
          </cell>
        </row>
        <row r="1220">
          <cell r="A1220" t="str">
            <v>235801</v>
          </cell>
          <cell r="B1220">
            <v>153.09399999999999</v>
          </cell>
          <cell r="C1220">
            <v>0</v>
          </cell>
        </row>
        <row r="1221">
          <cell r="A1221" t="str">
            <v>235901</v>
          </cell>
          <cell r="B1221">
            <v>767.73799999999994</v>
          </cell>
          <cell r="C1221">
            <v>135844540</v>
          </cell>
        </row>
        <row r="1222">
          <cell r="A1222" t="str">
            <v>235902</v>
          </cell>
          <cell r="B1222">
            <v>12200</v>
          </cell>
          <cell r="C1222">
            <v>4293533311</v>
          </cell>
        </row>
        <row r="1223">
          <cell r="A1223" t="str">
            <v>235904</v>
          </cell>
          <cell r="B1223">
            <v>117.90499999999999</v>
          </cell>
          <cell r="C1223">
            <v>189680909</v>
          </cell>
        </row>
        <row r="1224">
          <cell r="A1224" t="str">
            <v>235950</v>
          </cell>
          <cell r="B1224">
            <v>0</v>
          </cell>
          <cell r="C1224">
            <v>0</v>
          </cell>
        </row>
        <row r="1225">
          <cell r="A1225" t="str">
            <v>236801</v>
          </cell>
          <cell r="B1225">
            <v>157.93699999999998</v>
          </cell>
          <cell r="C1225">
            <v>0</v>
          </cell>
        </row>
        <row r="1226">
          <cell r="A1226" t="str">
            <v>236901</v>
          </cell>
          <cell r="B1226">
            <v>810.93399999999997</v>
          </cell>
          <cell r="C1226">
            <v>193524957</v>
          </cell>
        </row>
        <row r="1227">
          <cell r="A1227" t="str">
            <v>236902</v>
          </cell>
          <cell r="B1227">
            <v>5337.4639999999999</v>
          </cell>
          <cell r="C1227">
            <v>1719003787</v>
          </cell>
        </row>
        <row r="1228">
          <cell r="A1228" t="str">
            <v>236903</v>
          </cell>
          <cell r="B1228">
            <v>0</v>
          </cell>
          <cell r="C1228">
            <v>0</v>
          </cell>
        </row>
        <row r="1229">
          <cell r="A1229" t="str">
            <v>236950</v>
          </cell>
          <cell r="B1229">
            <v>0</v>
          </cell>
          <cell r="C1229">
            <v>0</v>
          </cell>
        </row>
        <row r="1230">
          <cell r="A1230" t="str">
            <v>237902</v>
          </cell>
          <cell r="B1230">
            <v>1355</v>
          </cell>
          <cell r="C1230">
            <v>420569007</v>
          </cell>
        </row>
        <row r="1231">
          <cell r="A1231" t="str">
            <v>237904</v>
          </cell>
          <cell r="B1231">
            <v>4961.3119999999999</v>
          </cell>
          <cell r="C1231">
            <v>1593536644</v>
          </cell>
        </row>
        <row r="1232">
          <cell r="A1232" t="str">
            <v>237905</v>
          </cell>
          <cell r="B1232">
            <v>1888.078</v>
          </cell>
          <cell r="C1232">
            <v>697308328</v>
          </cell>
        </row>
        <row r="1233">
          <cell r="A1233" t="str">
            <v>238902</v>
          </cell>
          <cell r="B1233">
            <v>1855.55</v>
          </cell>
          <cell r="C1233">
            <v>1276988518</v>
          </cell>
        </row>
        <row r="1234">
          <cell r="A1234" t="str">
            <v>238904</v>
          </cell>
          <cell r="B1234">
            <v>109.34299999999999</v>
          </cell>
          <cell r="C1234">
            <v>127424130</v>
          </cell>
        </row>
        <row r="1235">
          <cell r="A1235" t="str">
            <v>238905</v>
          </cell>
          <cell r="B1235">
            <v>0</v>
          </cell>
          <cell r="C1235">
            <v>0</v>
          </cell>
        </row>
        <row r="1236">
          <cell r="A1236" t="str">
            <v>239901</v>
          </cell>
          <cell r="B1236">
            <v>4590</v>
          </cell>
          <cell r="C1236">
            <v>2010955574</v>
          </cell>
        </row>
        <row r="1237">
          <cell r="A1237" t="str">
            <v>239903</v>
          </cell>
          <cell r="B1237">
            <v>203.95899999999997</v>
          </cell>
          <cell r="C1237">
            <v>368092964</v>
          </cell>
        </row>
        <row r="1238">
          <cell r="A1238" t="str">
            <v>240801</v>
          </cell>
          <cell r="B1238">
            <v>441.77799999999996</v>
          </cell>
          <cell r="C1238">
            <v>0</v>
          </cell>
        </row>
        <row r="1239">
          <cell r="A1239" t="str">
            <v>240804</v>
          </cell>
          <cell r="B1239">
            <v>548.83499999999992</v>
          </cell>
          <cell r="C1239">
            <v>0</v>
          </cell>
        </row>
        <row r="1240">
          <cell r="A1240" t="str">
            <v>240901</v>
          </cell>
          <cell r="B1240">
            <v>22951.309999999998</v>
          </cell>
          <cell r="C1240">
            <v>2163951268</v>
          </cell>
        </row>
        <row r="1241">
          <cell r="A1241" t="str">
            <v>240903</v>
          </cell>
          <cell r="B1241">
            <v>40489.071999999993</v>
          </cell>
          <cell r="C1241">
            <v>9743761472</v>
          </cell>
        </row>
        <row r="1242">
          <cell r="A1242" t="str">
            <v>240904</v>
          </cell>
          <cell r="B1242">
            <v>313.65999999999997</v>
          </cell>
          <cell r="C1242">
            <v>1441615732</v>
          </cell>
        </row>
        <row r="1243">
          <cell r="A1243" t="str">
            <v>241901</v>
          </cell>
          <cell r="B1243">
            <v>902.6389999999999</v>
          </cell>
          <cell r="C1243">
            <v>183940601</v>
          </cell>
        </row>
        <row r="1244">
          <cell r="A1244" t="str">
            <v>241902</v>
          </cell>
          <cell r="B1244">
            <v>869.60899999999992</v>
          </cell>
          <cell r="C1244">
            <v>276971427</v>
          </cell>
        </row>
        <row r="1245">
          <cell r="A1245" t="str">
            <v>241903</v>
          </cell>
          <cell r="B1245">
            <v>3138.9579999999996</v>
          </cell>
          <cell r="C1245">
            <v>1119241264</v>
          </cell>
        </row>
        <row r="1246">
          <cell r="A1246" t="str">
            <v>241904</v>
          </cell>
          <cell r="B1246">
            <v>2001</v>
          </cell>
          <cell r="C1246">
            <v>859791463</v>
          </cell>
        </row>
        <row r="1247">
          <cell r="A1247" t="str">
            <v>241906</v>
          </cell>
          <cell r="B1247">
            <v>468</v>
          </cell>
          <cell r="C1247">
            <v>168535213</v>
          </cell>
        </row>
        <row r="1248">
          <cell r="A1248" t="str">
            <v>242902</v>
          </cell>
          <cell r="B1248">
            <v>247.09199999999998</v>
          </cell>
          <cell r="C1248">
            <v>161448645</v>
          </cell>
        </row>
        <row r="1249">
          <cell r="A1249" t="str">
            <v>242903</v>
          </cell>
          <cell r="B1249">
            <v>350</v>
          </cell>
          <cell r="C1249">
            <v>254696074</v>
          </cell>
        </row>
        <row r="1250">
          <cell r="A1250" t="str">
            <v>242905</v>
          </cell>
          <cell r="B1250">
            <v>76.008999999999986</v>
          </cell>
          <cell r="C1250">
            <v>645335834</v>
          </cell>
        </row>
        <row r="1251">
          <cell r="A1251" t="str">
            <v>242906</v>
          </cell>
          <cell r="B1251">
            <v>156.035</v>
          </cell>
          <cell r="C1251">
            <v>1500618350</v>
          </cell>
        </row>
        <row r="1252">
          <cell r="A1252" t="str">
            <v>243801</v>
          </cell>
          <cell r="B1252">
            <v>184.59299999999999</v>
          </cell>
          <cell r="C1252">
            <v>0</v>
          </cell>
        </row>
        <row r="1253">
          <cell r="A1253" t="str">
            <v>243901</v>
          </cell>
          <cell r="B1253">
            <v>3366.4379999999996</v>
          </cell>
          <cell r="C1253">
            <v>729070914</v>
          </cell>
        </row>
        <row r="1254">
          <cell r="A1254" t="str">
            <v>243902</v>
          </cell>
          <cell r="B1254">
            <v>436.16399999999999</v>
          </cell>
          <cell r="C1254">
            <v>222264950</v>
          </cell>
        </row>
        <row r="1255">
          <cell r="A1255" t="str">
            <v>243903</v>
          </cell>
          <cell r="B1255">
            <v>1710</v>
          </cell>
          <cell r="C1255">
            <v>522349274</v>
          </cell>
        </row>
        <row r="1256">
          <cell r="A1256" t="str">
            <v>243905</v>
          </cell>
          <cell r="B1256">
            <v>13056.173999999999</v>
          </cell>
          <cell r="C1256">
            <v>3862739426</v>
          </cell>
        </row>
        <row r="1257">
          <cell r="A1257" t="str">
            <v>243906</v>
          </cell>
          <cell r="B1257">
            <v>997.59999999999991</v>
          </cell>
          <cell r="C1257">
            <v>168033592</v>
          </cell>
        </row>
        <row r="1258">
          <cell r="A1258" t="str">
            <v>243950</v>
          </cell>
          <cell r="B1258">
            <v>0</v>
          </cell>
          <cell r="C1258">
            <v>0</v>
          </cell>
        </row>
        <row r="1259">
          <cell r="A1259" t="str">
            <v>244901</v>
          </cell>
          <cell r="B1259">
            <v>87.514999999999986</v>
          </cell>
          <cell r="C1259">
            <v>44242209</v>
          </cell>
        </row>
        <row r="1260">
          <cell r="A1260" t="str">
            <v>244903</v>
          </cell>
          <cell r="B1260">
            <v>2035</v>
          </cell>
          <cell r="C1260">
            <v>753155197</v>
          </cell>
        </row>
        <row r="1261">
          <cell r="A1261" t="str">
            <v>244905</v>
          </cell>
          <cell r="B1261">
            <v>181.22199999999998</v>
          </cell>
          <cell r="C1261">
            <v>25631781</v>
          </cell>
        </row>
        <row r="1262">
          <cell r="A1262" t="str">
            <v>244906</v>
          </cell>
          <cell r="B1262">
            <v>91.199999999999989</v>
          </cell>
          <cell r="C1262">
            <v>0</v>
          </cell>
        </row>
        <row r="1263">
          <cell r="A1263" t="str">
            <v>245901</v>
          </cell>
          <cell r="B1263">
            <v>435.30699999999996</v>
          </cell>
          <cell r="C1263">
            <v>37489399</v>
          </cell>
        </row>
        <row r="1264">
          <cell r="A1264" t="str">
            <v>245902</v>
          </cell>
          <cell r="B1264">
            <v>1420.127</v>
          </cell>
          <cell r="C1264">
            <v>184746866</v>
          </cell>
        </row>
        <row r="1265">
          <cell r="A1265" t="str">
            <v>245903</v>
          </cell>
          <cell r="B1265">
            <v>1931.1479999999999</v>
          </cell>
          <cell r="C1265">
            <v>387354473</v>
          </cell>
        </row>
        <row r="1266">
          <cell r="A1266" t="str">
            <v>245904</v>
          </cell>
          <cell r="B1266">
            <v>271.255</v>
          </cell>
          <cell r="C1266">
            <v>63366289</v>
          </cell>
        </row>
        <row r="1267">
          <cell r="A1267" t="str">
            <v>246902</v>
          </cell>
          <cell r="B1267">
            <v>986.44099999999992</v>
          </cell>
          <cell r="C1267">
            <v>257183416</v>
          </cell>
        </row>
        <row r="1268">
          <cell r="A1268" t="str">
            <v>246904</v>
          </cell>
          <cell r="B1268">
            <v>10072.82</v>
          </cell>
          <cell r="C1268">
            <v>5216540233</v>
          </cell>
        </row>
        <row r="1269">
          <cell r="A1269" t="str">
            <v>246905</v>
          </cell>
          <cell r="B1269">
            <v>419.56799999999998</v>
          </cell>
          <cell r="C1269">
            <v>98625914</v>
          </cell>
        </row>
        <row r="1270">
          <cell r="A1270" t="str">
            <v>246906</v>
          </cell>
          <cell r="B1270">
            <v>7240.9679999999998</v>
          </cell>
          <cell r="C1270">
            <v>1374521427</v>
          </cell>
        </row>
        <row r="1271">
          <cell r="A1271" t="str">
            <v>246907</v>
          </cell>
          <cell r="B1271">
            <v>911.9799999999999</v>
          </cell>
          <cell r="C1271">
            <v>622483531</v>
          </cell>
        </row>
        <row r="1272">
          <cell r="A1272" t="str">
            <v>246908</v>
          </cell>
          <cell r="B1272">
            <v>2620.56</v>
          </cell>
          <cell r="C1272">
            <v>1024249399</v>
          </cell>
        </row>
        <row r="1273">
          <cell r="A1273" t="str">
            <v>246909</v>
          </cell>
          <cell r="B1273">
            <v>41046.385999999999</v>
          </cell>
          <cell r="C1273">
            <v>20673094881</v>
          </cell>
        </row>
        <row r="1274">
          <cell r="A1274" t="str">
            <v>246911</v>
          </cell>
          <cell r="B1274">
            <v>3066.89</v>
          </cell>
          <cell r="C1274">
            <v>773721525</v>
          </cell>
        </row>
        <row r="1275">
          <cell r="A1275" t="str">
            <v>246912</v>
          </cell>
          <cell r="B1275">
            <v>648.74399999999991</v>
          </cell>
          <cell r="C1275">
            <v>157211313</v>
          </cell>
        </row>
        <row r="1276">
          <cell r="A1276" t="str">
            <v>246913</v>
          </cell>
          <cell r="B1276">
            <v>30669</v>
          </cell>
          <cell r="C1276">
            <v>13093705691</v>
          </cell>
        </row>
        <row r="1277">
          <cell r="A1277" t="str">
            <v>246914</v>
          </cell>
          <cell r="B1277">
            <v>137</v>
          </cell>
          <cell r="C1277">
            <v>54172270</v>
          </cell>
        </row>
        <row r="1278">
          <cell r="A1278" t="str">
            <v>247901</v>
          </cell>
          <cell r="B1278">
            <v>3535.4789999999998</v>
          </cell>
          <cell r="C1278">
            <v>937322999</v>
          </cell>
        </row>
        <row r="1279">
          <cell r="A1279" t="str">
            <v>247903</v>
          </cell>
          <cell r="B1279">
            <v>2900.6709999999998</v>
          </cell>
          <cell r="C1279">
            <v>675212198</v>
          </cell>
        </row>
        <row r="1280">
          <cell r="A1280" t="str">
            <v>247904</v>
          </cell>
          <cell r="B1280">
            <v>838.92499999999995</v>
          </cell>
          <cell r="C1280">
            <v>161773842</v>
          </cell>
        </row>
        <row r="1281">
          <cell r="A1281" t="str">
            <v>247906</v>
          </cell>
          <cell r="B1281">
            <v>747.76299999999992</v>
          </cell>
          <cell r="C1281">
            <v>159829606</v>
          </cell>
        </row>
        <row r="1282">
          <cell r="A1282" t="str">
            <v>248901</v>
          </cell>
          <cell r="B1282">
            <v>1348.55</v>
          </cell>
          <cell r="C1282">
            <v>1038447820</v>
          </cell>
        </row>
        <row r="1283">
          <cell r="A1283" t="str">
            <v>248902</v>
          </cell>
          <cell r="B1283">
            <v>331.05699999999996</v>
          </cell>
          <cell r="C1283">
            <v>1255172300</v>
          </cell>
        </row>
        <row r="1284">
          <cell r="A1284" t="str">
            <v>249901</v>
          </cell>
          <cell r="B1284">
            <v>712.78099999999995</v>
          </cell>
          <cell r="C1284">
            <v>262319005</v>
          </cell>
        </row>
        <row r="1285">
          <cell r="A1285" t="str">
            <v>249902</v>
          </cell>
          <cell r="B1285">
            <v>932.125</v>
          </cell>
          <cell r="C1285">
            <v>764409744</v>
          </cell>
        </row>
        <row r="1286">
          <cell r="A1286" t="str">
            <v>249903</v>
          </cell>
          <cell r="B1286">
            <v>2295.5</v>
          </cell>
          <cell r="C1286">
            <v>1252456317</v>
          </cell>
        </row>
        <row r="1287">
          <cell r="A1287" t="str">
            <v>249904</v>
          </cell>
          <cell r="B1287">
            <v>591.89499999999998</v>
          </cell>
          <cell r="C1287">
            <v>518510372</v>
          </cell>
        </row>
        <row r="1288">
          <cell r="A1288" t="str">
            <v>249905</v>
          </cell>
          <cell r="B1288">
            <v>3000</v>
          </cell>
          <cell r="C1288">
            <v>2187954383</v>
          </cell>
        </row>
        <row r="1289">
          <cell r="A1289" t="str">
            <v>249906</v>
          </cell>
          <cell r="B1289">
            <v>1042.741</v>
          </cell>
          <cell r="C1289">
            <v>312886110</v>
          </cell>
        </row>
        <row r="1290">
          <cell r="A1290" t="str">
            <v>249908</v>
          </cell>
          <cell r="B1290">
            <v>210.17999999999998</v>
          </cell>
          <cell r="C1290">
            <v>190269040</v>
          </cell>
        </row>
        <row r="1291">
          <cell r="A1291" t="str">
            <v>250902</v>
          </cell>
          <cell r="B1291">
            <v>686.01599999999996</v>
          </cell>
          <cell r="C1291">
            <v>679831728</v>
          </cell>
        </row>
        <row r="1292">
          <cell r="A1292" t="str">
            <v>250903</v>
          </cell>
          <cell r="B1292">
            <v>1434.271</v>
          </cell>
          <cell r="C1292">
            <v>445862173</v>
          </cell>
        </row>
        <row r="1293">
          <cell r="A1293" t="str">
            <v>250904</v>
          </cell>
          <cell r="B1293">
            <v>1022.38</v>
          </cell>
          <cell r="C1293">
            <v>414003012</v>
          </cell>
        </row>
        <row r="1294">
          <cell r="A1294" t="str">
            <v>250905</v>
          </cell>
          <cell r="B1294">
            <v>337.15099999999995</v>
          </cell>
          <cell r="C1294">
            <v>261928840</v>
          </cell>
        </row>
        <row r="1295">
          <cell r="A1295" t="str">
            <v>250906</v>
          </cell>
          <cell r="B1295">
            <v>805.3119999999999</v>
          </cell>
          <cell r="C1295">
            <v>223735956</v>
          </cell>
        </row>
        <row r="1296">
          <cell r="A1296" t="str">
            <v>250907</v>
          </cell>
          <cell r="B1296">
            <v>1305</v>
          </cell>
          <cell r="C1296">
            <v>398551330</v>
          </cell>
        </row>
        <row r="1297">
          <cell r="A1297" t="str">
            <v>251901</v>
          </cell>
          <cell r="B1297">
            <v>1380</v>
          </cell>
          <cell r="C1297">
            <v>2658233782</v>
          </cell>
        </row>
        <row r="1298">
          <cell r="A1298" t="str">
            <v>251902</v>
          </cell>
          <cell r="B1298">
            <v>442.33</v>
          </cell>
          <cell r="C1298">
            <v>841565396</v>
          </cell>
        </row>
        <row r="1299">
          <cell r="A1299" t="str">
            <v>252901</v>
          </cell>
          <cell r="B1299">
            <v>2270</v>
          </cell>
          <cell r="C1299">
            <v>620896369</v>
          </cell>
        </row>
        <row r="1300">
          <cell r="A1300" t="str">
            <v>252902</v>
          </cell>
          <cell r="B1300">
            <v>131.08799999999999</v>
          </cell>
          <cell r="C1300">
            <v>50913079</v>
          </cell>
        </row>
        <row r="1301">
          <cell r="A1301" t="str">
            <v>252903</v>
          </cell>
          <cell r="B1301">
            <v>732.20299999999997</v>
          </cell>
          <cell r="C1301">
            <v>179678391</v>
          </cell>
        </row>
        <row r="1302">
          <cell r="A1302" t="str">
            <v>253901</v>
          </cell>
          <cell r="B1302">
            <v>3238.6</v>
          </cell>
          <cell r="C1302">
            <v>3083129987</v>
          </cell>
        </row>
        <row r="1303">
          <cell r="A1303" t="str">
            <v>254901</v>
          </cell>
          <cell r="B1303">
            <v>1733.9699999999998</v>
          </cell>
          <cell r="C1303">
            <v>186006870</v>
          </cell>
        </row>
        <row r="1304">
          <cell r="A1304" t="str">
            <v>254902</v>
          </cell>
          <cell r="B1304">
            <v>470</v>
          </cell>
          <cell r="C1304">
            <v>43545879</v>
          </cell>
        </row>
      </sheetData>
      <sheetData sheetId="1">
        <row r="1">
          <cell r="A1" t="str">
            <v>DISTRICT</v>
          </cell>
          <cell r="B1" t="str">
            <v>FM094120</v>
          </cell>
        </row>
        <row r="2">
          <cell r="A2" t="str">
            <v>001902</v>
          </cell>
          <cell r="B2">
            <v>340987538</v>
          </cell>
        </row>
        <row r="3">
          <cell r="A3" t="str">
            <v>001903</v>
          </cell>
          <cell r="B3">
            <v>183040768</v>
          </cell>
        </row>
        <row r="4">
          <cell r="A4" t="str">
            <v>001904</v>
          </cell>
          <cell r="B4">
            <v>265906885</v>
          </cell>
        </row>
        <row r="5">
          <cell r="A5" t="str">
            <v>001906</v>
          </cell>
          <cell r="B5">
            <v>99260805</v>
          </cell>
        </row>
        <row r="6">
          <cell r="A6" t="str">
            <v>001907</v>
          </cell>
          <cell r="B6">
            <v>900762557</v>
          </cell>
        </row>
        <row r="7">
          <cell r="A7" t="str">
            <v>001908</v>
          </cell>
          <cell r="B7">
            <v>370734974</v>
          </cell>
        </row>
        <row r="8">
          <cell r="A8" t="str">
            <v>001909</v>
          </cell>
          <cell r="B8">
            <v>84699974</v>
          </cell>
        </row>
        <row r="9">
          <cell r="A9" t="str">
            <v>002901</v>
          </cell>
          <cell r="B9">
            <v>3375222900</v>
          </cell>
        </row>
        <row r="10">
          <cell r="A10" t="str">
            <v>003801</v>
          </cell>
          <cell r="B10">
            <v>0</v>
          </cell>
        </row>
        <row r="11">
          <cell r="A11" t="str">
            <v>003902</v>
          </cell>
          <cell r="B11">
            <v>263553164</v>
          </cell>
        </row>
        <row r="12">
          <cell r="A12" t="str">
            <v>003903</v>
          </cell>
          <cell r="B12">
            <v>1919694399</v>
          </cell>
        </row>
        <row r="13">
          <cell r="A13" t="str">
            <v>003904</v>
          </cell>
          <cell r="B13">
            <v>148748349</v>
          </cell>
        </row>
        <row r="14">
          <cell r="A14" t="str">
            <v>003905</v>
          </cell>
          <cell r="B14">
            <v>271775702</v>
          </cell>
        </row>
        <row r="15">
          <cell r="A15" t="str">
            <v>003906</v>
          </cell>
          <cell r="B15">
            <v>64143398</v>
          </cell>
        </row>
        <row r="16">
          <cell r="A16" t="str">
            <v>003907</v>
          </cell>
          <cell r="B16">
            <v>177628049</v>
          </cell>
        </row>
        <row r="17">
          <cell r="A17" t="str">
            <v>004901</v>
          </cell>
          <cell r="B17">
            <v>2266738831</v>
          </cell>
        </row>
        <row r="18">
          <cell r="A18" t="str">
            <v>005901</v>
          </cell>
          <cell r="B18">
            <v>172620749</v>
          </cell>
        </row>
        <row r="19">
          <cell r="A19" t="str">
            <v>005902</v>
          </cell>
          <cell r="B19">
            <v>208170568</v>
          </cell>
        </row>
        <row r="20">
          <cell r="A20" t="str">
            <v>005904</v>
          </cell>
          <cell r="B20">
            <v>55031429</v>
          </cell>
        </row>
        <row r="21">
          <cell r="A21" t="str">
            <v>006902</v>
          </cell>
          <cell r="B21">
            <v>99134965</v>
          </cell>
        </row>
        <row r="22">
          <cell r="A22" t="str">
            <v>007901</v>
          </cell>
          <cell r="B22">
            <v>82647688</v>
          </cell>
        </row>
        <row r="23">
          <cell r="A23" t="str">
            <v>007902</v>
          </cell>
          <cell r="B23">
            <v>395408009</v>
          </cell>
        </row>
        <row r="24">
          <cell r="A24" t="str">
            <v>007904</v>
          </cell>
          <cell r="B24">
            <v>181357613</v>
          </cell>
        </row>
        <row r="25">
          <cell r="A25" t="str">
            <v>007905</v>
          </cell>
          <cell r="B25">
            <v>569575041</v>
          </cell>
        </row>
        <row r="26">
          <cell r="A26" t="str">
            <v>007906</v>
          </cell>
          <cell r="B26">
            <v>152689135</v>
          </cell>
        </row>
        <row r="27">
          <cell r="A27" t="str">
            <v>008901</v>
          </cell>
          <cell r="B27">
            <v>757702443</v>
          </cell>
        </row>
        <row r="28">
          <cell r="A28" t="str">
            <v>008902</v>
          </cell>
          <cell r="B28">
            <v>912836038</v>
          </cell>
        </row>
        <row r="29">
          <cell r="A29" t="str">
            <v>008903</v>
          </cell>
          <cell r="B29">
            <v>377149910</v>
          </cell>
        </row>
        <row r="30">
          <cell r="A30" t="str">
            <v>009901</v>
          </cell>
          <cell r="B30">
            <v>226973481</v>
          </cell>
        </row>
        <row r="31">
          <cell r="A31" t="str">
            <v>010901</v>
          </cell>
          <cell r="B31">
            <v>161784150</v>
          </cell>
        </row>
        <row r="32">
          <cell r="A32" t="str">
            <v>010902</v>
          </cell>
          <cell r="B32">
            <v>975078676</v>
          </cell>
        </row>
        <row r="33">
          <cell r="A33" t="str">
            <v>011901</v>
          </cell>
          <cell r="B33">
            <v>2276376636</v>
          </cell>
        </row>
        <row r="34">
          <cell r="A34" t="str">
            <v>011902</v>
          </cell>
          <cell r="B34">
            <v>759804360</v>
          </cell>
        </row>
        <row r="35">
          <cell r="A35" t="str">
            <v>011904</v>
          </cell>
          <cell r="B35">
            <v>467076732</v>
          </cell>
        </row>
        <row r="36">
          <cell r="A36" t="str">
            <v>011905</v>
          </cell>
          <cell r="B36">
            <v>58316011</v>
          </cell>
        </row>
        <row r="37">
          <cell r="A37" t="str">
            <v>012901</v>
          </cell>
          <cell r="B37">
            <v>137442260</v>
          </cell>
        </row>
        <row r="38">
          <cell r="A38" t="str">
            <v>013801</v>
          </cell>
          <cell r="B38">
            <v>0</v>
          </cell>
        </row>
        <row r="39">
          <cell r="A39" t="str">
            <v>013901</v>
          </cell>
          <cell r="B39">
            <v>510262347</v>
          </cell>
        </row>
        <row r="40">
          <cell r="A40" t="str">
            <v>013902</v>
          </cell>
          <cell r="B40">
            <v>169611851</v>
          </cell>
        </row>
        <row r="41">
          <cell r="A41" t="str">
            <v>013903</v>
          </cell>
          <cell r="B41">
            <v>138755508</v>
          </cell>
        </row>
        <row r="42">
          <cell r="A42" t="str">
            <v>013905</v>
          </cell>
          <cell r="B42">
            <v>106520592</v>
          </cell>
        </row>
        <row r="43">
          <cell r="A43" t="str">
            <v>014801</v>
          </cell>
          <cell r="B43">
            <v>0</v>
          </cell>
        </row>
        <row r="44">
          <cell r="A44" t="str">
            <v>014802</v>
          </cell>
          <cell r="B44">
            <v>0</v>
          </cell>
        </row>
        <row r="45">
          <cell r="A45" t="str">
            <v>014803</v>
          </cell>
          <cell r="B45">
            <v>0</v>
          </cell>
        </row>
        <row r="46">
          <cell r="A46" t="str">
            <v>014804</v>
          </cell>
          <cell r="B46">
            <v>0</v>
          </cell>
        </row>
        <row r="47">
          <cell r="A47" t="str">
            <v>014901</v>
          </cell>
          <cell r="B47">
            <v>168834172</v>
          </cell>
        </row>
        <row r="48">
          <cell r="A48" t="str">
            <v>014902</v>
          </cell>
          <cell r="B48">
            <v>70288921</v>
          </cell>
        </row>
        <row r="49">
          <cell r="A49" t="str">
            <v>014903</v>
          </cell>
          <cell r="B49">
            <v>1605561970</v>
          </cell>
        </row>
        <row r="50">
          <cell r="A50" t="str">
            <v>014905</v>
          </cell>
          <cell r="B50">
            <v>74779060</v>
          </cell>
        </row>
        <row r="51">
          <cell r="A51" t="str">
            <v>014906</v>
          </cell>
          <cell r="B51">
            <v>5202837903</v>
          </cell>
        </row>
        <row r="52">
          <cell r="A52" t="str">
            <v>014907</v>
          </cell>
          <cell r="B52">
            <v>128985393</v>
          </cell>
        </row>
        <row r="53">
          <cell r="A53" t="str">
            <v>014908</v>
          </cell>
          <cell r="B53">
            <v>517882757</v>
          </cell>
        </row>
        <row r="54">
          <cell r="A54" t="str">
            <v>014909</v>
          </cell>
          <cell r="B54">
            <v>2450111506</v>
          </cell>
        </row>
        <row r="55">
          <cell r="A55" t="str">
            <v>014910</v>
          </cell>
          <cell r="B55">
            <v>210409829</v>
          </cell>
        </row>
        <row r="56">
          <cell r="A56" t="str">
            <v>015801</v>
          </cell>
          <cell r="B56">
            <v>0</v>
          </cell>
        </row>
        <row r="57">
          <cell r="A57" t="str">
            <v>015802</v>
          </cell>
          <cell r="B57">
            <v>0</v>
          </cell>
        </row>
        <row r="58">
          <cell r="A58" t="str">
            <v>015803</v>
          </cell>
          <cell r="B58">
            <v>0</v>
          </cell>
        </row>
        <row r="59">
          <cell r="A59" t="str">
            <v>015805</v>
          </cell>
          <cell r="B59">
            <v>0</v>
          </cell>
        </row>
        <row r="60">
          <cell r="A60" t="str">
            <v>015806</v>
          </cell>
          <cell r="B60">
            <v>0</v>
          </cell>
        </row>
        <row r="61">
          <cell r="A61" t="str">
            <v>015807</v>
          </cell>
          <cell r="B61">
            <v>0</v>
          </cell>
        </row>
        <row r="62">
          <cell r="A62" t="str">
            <v>015808</v>
          </cell>
          <cell r="B62">
            <v>0</v>
          </cell>
        </row>
        <row r="63">
          <cell r="A63" t="str">
            <v>015809</v>
          </cell>
          <cell r="B63">
            <v>0</v>
          </cell>
        </row>
        <row r="64">
          <cell r="A64" t="str">
            <v>015810</v>
          </cell>
          <cell r="B64">
            <v>0</v>
          </cell>
        </row>
        <row r="65">
          <cell r="A65" t="str">
            <v>015811</v>
          </cell>
          <cell r="B65">
            <v>0</v>
          </cell>
        </row>
        <row r="66">
          <cell r="A66" t="str">
            <v>015812</v>
          </cell>
          <cell r="B66">
            <v>0</v>
          </cell>
        </row>
        <row r="67">
          <cell r="A67" t="str">
            <v>015813</v>
          </cell>
          <cell r="B67">
            <v>0</v>
          </cell>
        </row>
        <row r="68">
          <cell r="A68" t="str">
            <v>015814</v>
          </cell>
          <cell r="B68">
            <v>0</v>
          </cell>
        </row>
        <row r="69">
          <cell r="A69" t="str">
            <v>015815</v>
          </cell>
          <cell r="B69">
            <v>0</v>
          </cell>
        </row>
        <row r="70">
          <cell r="A70" t="str">
            <v>015816</v>
          </cell>
          <cell r="B70">
            <v>0</v>
          </cell>
        </row>
        <row r="71">
          <cell r="A71" t="str">
            <v>015817</v>
          </cell>
          <cell r="B71">
            <v>0</v>
          </cell>
        </row>
        <row r="72">
          <cell r="A72" t="str">
            <v>015819</v>
          </cell>
          <cell r="B72">
            <v>0</v>
          </cell>
        </row>
        <row r="73">
          <cell r="A73" t="str">
            <v>015820</v>
          </cell>
          <cell r="B73">
            <v>0</v>
          </cell>
        </row>
        <row r="74">
          <cell r="A74" t="str">
            <v>015822</v>
          </cell>
          <cell r="B74">
            <v>0</v>
          </cell>
        </row>
        <row r="75">
          <cell r="A75" t="str">
            <v>015823</v>
          </cell>
          <cell r="B75">
            <v>0</v>
          </cell>
        </row>
        <row r="76">
          <cell r="A76" t="str">
            <v>015824</v>
          </cell>
          <cell r="B76">
            <v>0</v>
          </cell>
        </row>
        <row r="77">
          <cell r="A77" t="str">
            <v>015825</v>
          </cell>
          <cell r="B77">
            <v>0</v>
          </cell>
        </row>
        <row r="78">
          <cell r="A78" t="str">
            <v>015826</v>
          </cell>
          <cell r="B78">
            <v>0</v>
          </cell>
        </row>
        <row r="79">
          <cell r="A79" t="str">
            <v>015827</v>
          </cell>
          <cell r="B79">
            <v>0</v>
          </cell>
        </row>
        <row r="80">
          <cell r="A80" t="str">
            <v>015828</v>
          </cell>
          <cell r="B80">
            <v>0</v>
          </cell>
        </row>
        <row r="81">
          <cell r="A81" t="str">
            <v>015829</v>
          </cell>
          <cell r="B81">
            <v>0</v>
          </cell>
        </row>
        <row r="82">
          <cell r="A82" t="str">
            <v>015830</v>
          </cell>
          <cell r="B82">
            <v>0</v>
          </cell>
        </row>
        <row r="83">
          <cell r="A83" t="str">
            <v>015831</v>
          </cell>
          <cell r="B83">
            <v>0</v>
          </cell>
        </row>
        <row r="84">
          <cell r="A84" t="str">
            <v>015901</v>
          </cell>
          <cell r="B84">
            <v>4414736091</v>
          </cell>
        </row>
        <row r="85">
          <cell r="A85" t="str">
            <v>015904</v>
          </cell>
          <cell r="B85">
            <v>1197178769</v>
          </cell>
        </row>
        <row r="86">
          <cell r="A86" t="str">
            <v>015905</v>
          </cell>
          <cell r="B86">
            <v>882209569</v>
          </cell>
        </row>
        <row r="87">
          <cell r="A87" t="str">
            <v>015906</v>
          </cell>
          <cell r="B87">
            <v>0</v>
          </cell>
        </row>
        <row r="88">
          <cell r="A88" t="str">
            <v>015907</v>
          </cell>
          <cell r="B88">
            <v>10692743033</v>
          </cell>
        </row>
        <row r="89">
          <cell r="A89" t="str">
            <v>015908</v>
          </cell>
          <cell r="B89">
            <v>1097187360</v>
          </cell>
        </row>
        <row r="90">
          <cell r="A90" t="str">
            <v>015909</v>
          </cell>
          <cell r="B90">
            <v>317294529</v>
          </cell>
        </row>
        <row r="91">
          <cell r="A91" t="str">
            <v>015910</v>
          </cell>
          <cell r="B91">
            <v>25058748432</v>
          </cell>
        </row>
        <row r="92">
          <cell r="A92" t="str">
            <v>015911</v>
          </cell>
          <cell r="B92">
            <v>1623894030</v>
          </cell>
        </row>
        <row r="93">
          <cell r="A93" t="str">
            <v>015912</v>
          </cell>
          <cell r="B93">
            <v>1400604118</v>
          </cell>
        </row>
        <row r="94">
          <cell r="A94" t="str">
            <v>015913</v>
          </cell>
          <cell r="B94">
            <v>0</v>
          </cell>
        </row>
        <row r="95">
          <cell r="A95" t="str">
            <v>015914</v>
          </cell>
          <cell r="B95">
            <v>0</v>
          </cell>
        </row>
        <row r="96">
          <cell r="A96" t="str">
            <v>015915</v>
          </cell>
          <cell r="B96">
            <v>27251725350</v>
          </cell>
        </row>
        <row r="97">
          <cell r="A97" t="str">
            <v>015916</v>
          </cell>
          <cell r="B97">
            <v>5290848265</v>
          </cell>
        </row>
        <row r="98">
          <cell r="A98" t="str">
            <v>015917</v>
          </cell>
          <cell r="B98">
            <v>470606887</v>
          </cell>
        </row>
        <row r="99">
          <cell r="A99" t="str">
            <v>015950</v>
          </cell>
          <cell r="B99">
            <v>0</v>
          </cell>
        </row>
        <row r="100">
          <cell r="A100" t="str">
            <v>016901</v>
          </cell>
          <cell r="B100">
            <v>482196279</v>
          </cell>
        </row>
        <row r="101">
          <cell r="A101" t="str">
            <v>016902</v>
          </cell>
          <cell r="B101">
            <v>554781328</v>
          </cell>
        </row>
        <row r="102">
          <cell r="A102" t="str">
            <v>017901</v>
          </cell>
          <cell r="B102">
            <v>685295396</v>
          </cell>
        </row>
        <row r="103">
          <cell r="A103" t="str">
            <v>018901</v>
          </cell>
          <cell r="B103">
            <v>412056112</v>
          </cell>
        </row>
        <row r="104">
          <cell r="A104" t="str">
            <v>018902</v>
          </cell>
          <cell r="B104">
            <v>128072868</v>
          </cell>
        </row>
        <row r="105">
          <cell r="A105" t="str">
            <v>018903</v>
          </cell>
          <cell r="B105">
            <v>51312702</v>
          </cell>
        </row>
        <row r="106">
          <cell r="A106" t="str">
            <v>018904</v>
          </cell>
          <cell r="B106">
            <v>168437674</v>
          </cell>
        </row>
        <row r="107">
          <cell r="A107" t="str">
            <v>018905</v>
          </cell>
          <cell r="B107">
            <v>62002668</v>
          </cell>
        </row>
        <row r="108">
          <cell r="A108" t="str">
            <v>018906</v>
          </cell>
          <cell r="B108">
            <v>64067431</v>
          </cell>
        </row>
        <row r="109">
          <cell r="A109" t="str">
            <v>018907</v>
          </cell>
          <cell r="B109">
            <v>95289484</v>
          </cell>
        </row>
        <row r="110">
          <cell r="A110" t="str">
            <v>018908</v>
          </cell>
          <cell r="B110">
            <v>57189465</v>
          </cell>
        </row>
        <row r="111">
          <cell r="A111" t="str">
            <v>019000</v>
          </cell>
          <cell r="B111">
            <v>0</v>
          </cell>
        </row>
        <row r="112">
          <cell r="A112" t="str">
            <v>019901</v>
          </cell>
          <cell r="B112">
            <v>139031460</v>
          </cell>
        </row>
        <row r="113">
          <cell r="A113" t="str">
            <v>019902</v>
          </cell>
          <cell r="B113">
            <v>119392762</v>
          </cell>
        </row>
        <row r="114">
          <cell r="A114" t="str">
            <v>019903</v>
          </cell>
          <cell r="B114">
            <v>47580818</v>
          </cell>
        </row>
        <row r="115">
          <cell r="A115" t="str">
            <v>019905</v>
          </cell>
          <cell r="B115">
            <v>278001813</v>
          </cell>
        </row>
        <row r="116">
          <cell r="A116" t="str">
            <v>019906</v>
          </cell>
          <cell r="B116">
            <v>169501573</v>
          </cell>
        </row>
        <row r="117">
          <cell r="A117" t="str">
            <v>019907</v>
          </cell>
          <cell r="B117">
            <v>1730906443</v>
          </cell>
        </row>
        <row r="118">
          <cell r="A118" t="str">
            <v>019908</v>
          </cell>
          <cell r="B118">
            <v>455147264</v>
          </cell>
        </row>
        <row r="119">
          <cell r="A119" t="str">
            <v>019909</v>
          </cell>
          <cell r="B119">
            <v>77200999</v>
          </cell>
        </row>
        <row r="120">
          <cell r="A120" t="str">
            <v>019910</v>
          </cell>
          <cell r="B120">
            <v>14776100</v>
          </cell>
        </row>
        <row r="121">
          <cell r="A121" t="str">
            <v>019911</v>
          </cell>
          <cell r="B121">
            <v>138448574</v>
          </cell>
        </row>
        <row r="122">
          <cell r="A122" t="str">
            <v>019912</v>
          </cell>
          <cell r="B122">
            <v>724228976</v>
          </cell>
        </row>
        <row r="123">
          <cell r="A123" t="str">
            <v>019913</v>
          </cell>
          <cell r="B123">
            <v>16095435</v>
          </cell>
        </row>
        <row r="124">
          <cell r="A124" t="str">
            <v>019914</v>
          </cell>
          <cell r="B124">
            <v>25227571</v>
          </cell>
        </row>
        <row r="125">
          <cell r="A125" t="str">
            <v>020901</v>
          </cell>
          <cell r="B125">
            <v>2789084980</v>
          </cell>
        </row>
        <row r="126">
          <cell r="A126" t="str">
            <v>020902</v>
          </cell>
          <cell r="B126">
            <v>2511879939</v>
          </cell>
        </row>
        <row r="127">
          <cell r="A127" t="str">
            <v>020904</v>
          </cell>
          <cell r="B127">
            <v>158894603</v>
          </cell>
        </row>
        <row r="128">
          <cell r="A128" t="str">
            <v>020905</v>
          </cell>
          <cell r="B128">
            <v>6953008485</v>
          </cell>
        </row>
        <row r="129">
          <cell r="A129" t="str">
            <v>020906</v>
          </cell>
          <cell r="B129">
            <v>1538666196</v>
          </cell>
        </row>
        <row r="130">
          <cell r="A130" t="str">
            <v>020907</v>
          </cell>
          <cell r="B130">
            <v>710054475</v>
          </cell>
        </row>
        <row r="131">
          <cell r="A131" t="str">
            <v>020908</v>
          </cell>
          <cell r="B131">
            <v>5286267824</v>
          </cell>
        </row>
        <row r="132">
          <cell r="A132" t="str">
            <v>020910</v>
          </cell>
          <cell r="B132">
            <v>41268967</v>
          </cell>
        </row>
        <row r="133">
          <cell r="A133" t="str">
            <v>021803</v>
          </cell>
          <cell r="B133">
            <v>0</v>
          </cell>
        </row>
        <row r="134">
          <cell r="A134" t="str">
            <v>021804</v>
          </cell>
          <cell r="B134">
            <v>0</v>
          </cell>
        </row>
        <row r="135">
          <cell r="A135" t="str">
            <v>021901</v>
          </cell>
          <cell r="B135">
            <v>4898584003</v>
          </cell>
        </row>
        <row r="136">
          <cell r="A136" t="str">
            <v>021902</v>
          </cell>
          <cell r="B136">
            <v>3946604312</v>
          </cell>
        </row>
        <row r="137">
          <cell r="A137" t="str">
            <v>021903</v>
          </cell>
          <cell r="B137">
            <v>0</v>
          </cell>
        </row>
        <row r="138">
          <cell r="A138" t="str">
            <v>022004</v>
          </cell>
          <cell r="B138">
            <v>62356963</v>
          </cell>
        </row>
        <row r="139">
          <cell r="A139" t="str">
            <v>022901</v>
          </cell>
          <cell r="B139">
            <v>310555195</v>
          </cell>
        </row>
        <row r="140">
          <cell r="A140" t="str">
            <v>022902</v>
          </cell>
          <cell r="B140">
            <v>52463150</v>
          </cell>
        </row>
        <row r="141">
          <cell r="A141" t="str">
            <v>022903</v>
          </cell>
          <cell r="B141">
            <v>6285013</v>
          </cell>
        </row>
        <row r="142">
          <cell r="A142" t="str">
            <v>023902</v>
          </cell>
          <cell r="B142">
            <v>49960366</v>
          </cell>
        </row>
        <row r="143">
          <cell r="A143" t="str">
            <v>024801</v>
          </cell>
          <cell r="B143">
            <v>0</v>
          </cell>
        </row>
        <row r="144">
          <cell r="A144" t="str">
            <v>024901</v>
          </cell>
          <cell r="B144">
            <v>914132169</v>
          </cell>
        </row>
        <row r="145">
          <cell r="A145" t="str">
            <v>025901</v>
          </cell>
          <cell r="B145">
            <v>212189743</v>
          </cell>
        </row>
        <row r="146">
          <cell r="A146" t="str">
            <v>025902</v>
          </cell>
          <cell r="B146">
            <v>977209101</v>
          </cell>
        </row>
        <row r="147">
          <cell r="A147" t="str">
            <v>025904</v>
          </cell>
          <cell r="B147">
            <v>33357878</v>
          </cell>
        </row>
        <row r="148">
          <cell r="A148" t="str">
            <v>025905</v>
          </cell>
          <cell r="B148">
            <v>108928577</v>
          </cell>
        </row>
        <row r="149">
          <cell r="A149" t="str">
            <v>025906</v>
          </cell>
          <cell r="B149">
            <v>29318640</v>
          </cell>
        </row>
        <row r="150">
          <cell r="A150" t="str">
            <v>025908</v>
          </cell>
          <cell r="B150">
            <v>41339883</v>
          </cell>
        </row>
        <row r="151">
          <cell r="A151" t="str">
            <v>025909</v>
          </cell>
          <cell r="B151">
            <v>200105159</v>
          </cell>
        </row>
        <row r="152">
          <cell r="A152" t="str">
            <v>025910</v>
          </cell>
          <cell r="B152">
            <v>0</v>
          </cell>
        </row>
        <row r="153">
          <cell r="A153" t="str">
            <v>025911</v>
          </cell>
          <cell r="B153">
            <v>0</v>
          </cell>
        </row>
        <row r="154">
          <cell r="A154" t="str">
            <v>026901</v>
          </cell>
          <cell r="B154">
            <v>613958980</v>
          </cell>
        </row>
        <row r="155">
          <cell r="A155" t="str">
            <v>026902</v>
          </cell>
          <cell r="B155">
            <v>187284883</v>
          </cell>
        </row>
        <row r="156">
          <cell r="A156" t="str">
            <v>026903</v>
          </cell>
          <cell r="B156">
            <v>141822993</v>
          </cell>
        </row>
        <row r="157">
          <cell r="A157" t="str">
            <v>027903</v>
          </cell>
          <cell r="B157">
            <v>1357894705</v>
          </cell>
        </row>
        <row r="158">
          <cell r="A158" t="str">
            <v>027904</v>
          </cell>
          <cell r="B158">
            <v>2234831615</v>
          </cell>
        </row>
        <row r="159">
          <cell r="A159" t="str">
            <v>028902</v>
          </cell>
          <cell r="B159">
            <v>757734882</v>
          </cell>
        </row>
        <row r="160">
          <cell r="A160" t="str">
            <v>028903</v>
          </cell>
          <cell r="B160">
            <v>283392555</v>
          </cell>
        </row>
        <row r="161">
          <cell r="A161" t="str">
            <v>028906</v>
          </cell>
          <cell r="B161">
            <v>93076404</v>
          </cell>
        </row>
        <row r="162">
          <cell r="A162" t="str">
            <v>029901</v>
          </cell>
          <cell r="B162">
            <v>3970149383</v>
          </cell>
        </row>
        <row r="163">
          <cell r="A163" t="str">
            <v>030901</v>
          </cell>
          <cell r="B163">
            <v>80765141</v>
          </cell>
        </row>
        <row r="164">
          <cell r="A164" t="str">
            <v>030902</v>
          </cell>
          <cell r="B164">
            <v>305249807</v>
          </cell>
        </row>
        <row r="165">
          <cell r="A165" t="str">
            <v>030903</v>
          </cell>
          <cell r="B165">
            <v>89632172</v>
          </cell>
        </row>
        <row r="166">
          <cell r="A166" t="str">
            <v>030906</v>
          </cell>
          <cell r="B166">
            <v>159384961</v>
          </cell>
        </row>
        <row r="167">
          <cell r="A167" t="str">
            <v>031504</v>
          </cell>
          <cell r="B167">
            <v>0</v>
          </cell>
        </row>
        <row r="168">
          <cell r="A168" t="str">
            <v>031803</v>
          </cell>
          <cell r="B168">
            <v>0</v>
          </cell>
        </row>
        <row r="169">
          <cell r="A169" t="str">
            <v>031901</v>
          </cell>
          <cell r="B169">
            <v>4665566263</v>
          </cell>
        </row>
        <row r="170">
          <cell r="A170" t="str">
            <v>031903</v>
          </cell>
          <cell r="B170">
            <v>2838242010</v>
          </cell>
        </row>
        <row r="171">
          <cell r="A171" t="str">
            <v>031905</v>
          </cell>
          <cell r="B171">
            <v>312294033</v>
          </cell>
        </row>
        <row r="172">
          <cell r="A172" t="str">
            <v>031906</v>
          </cell>
          <cell r="B172">
            <v>1066565485</v>
          </cell>
        </row>
        <row r="173">
          <cell r="A173" t="str">
            <v>031909</v>
          </cell>
          <cell r="B173">
            <v>3092027239</v>
          </cell>
        </row>
        <row r="174">
          <cell r="A174" t="str">
            <v>031911</v>
          </cell>
          <cell r="B174">
            <v>183178036</v>
          </cell>
        </row>
        <row r="175">
          <cell r="A175" t="str">
            <v>031912</v>
          </cell>
          <cell r="B175">
            <v>721958873</v>
          </cell>
        </row>
        <row r="176">
          <cell r="A176" t="str">
            <v>031913</v>
          </cell>
          <cell r="B176">
            <v>37001188</v>
          </cell>
        </row>
        <row r="177">
          <cell r="A177" t="str">
            <v>031914</v>
          </cell>
          <cell r="B177">
            <v>60317948</v>
          </cell>
        </row>
        <row r="178">
          <cell r="A178" t="str">
            <v>031916</v>
          </cell>
          <cell r="B178">
            <v>0</v>
          </cell>
        </row>
        <row r="179">
          <cell r="A179" t="str">
            <v>032902</v>
          </cell>
          <cell r="B179">
            <v>603914033</v>
          </cell>
        </row>
        <row r="180">
          <cell r="A180" t="str">
            <v>033901</v>
          </cell>
          <cell r="B180">
            <v>65197100</v>
          </cell>
        </row>
        <row r="181">
          <cell r="A181" t="str">
            <v>033902</v>
          </cell>
          <cell r="B181">
            <v>367577168</v>
          </cell>
        </row>
        <row r="182">
          <cell r="A182" t="str">
            <v>033904</v>
          </cell>
          <cell r="B182">
            <v>371637781</v>
          </cell>
        </row>
        <row r="183">
          <cell r="A183" t="str">
            <v>034901</v>
          </cell>
          <cell r="B183">
            <v>379172062</v>
          </cell>
        </row>
        <row r="184">
          <cell r="A184" t="str">
            <v>034902</v>
          </cell>
          <cell r="B184">
            <v>48137978</v>
          </cell>
        </row>
        <row r="185">
          <cell r="A185" t="str">
            <v>034903</v>
          </cell>
          <cell r="B185">
            <v>302825038</v>
          </cell>
        </row>
        <row r="186">
          <cell r="A186" t="str">
            <v>034905</v>
          </cell>
          <cell r="B186">
            <v>167678379</v>
          </cell>
        </row>
        <row r="187">
          <cell r="A187" t="str">
            <v>034906</v>
          </cell>
          <cell r="B187">
            <v>26863313</v>
          </cell>
        </row>
        <row r="188">
          <cell r="A188" t="str">
            <v>034907</v>
          </cell>
          <cell r="B188">
            <v>329629566</v>
          </cell>
        </row>
        <row r="189">
          <cell r="A189" t="str">
            <v>034908</v>
          </cell>
          <cell r="B189">
            <v>0</v>
          </cell>
        </row>
        <row r="190">
          <cell r="A190" t="str">
            <v>034909</v>
          </cell>
          <cell r="B190">
            <v>30756931</v>
          </cell>
        </row>
        <row r="191">
          <cell r="A191" t="str">
            <v>035901</v>
          </cell>
          <cell r="B191">
            <v>183679020</v>
          </cell>
        </row>
        <row r="192">
          <cell r="A192" t="str">
            <v>035902</v>
          </cell>
          <cell r="B192">
            <v>57535050</v>
          </cell>
        </row>
        <row r="193">
          <cell r="A193" t="str">
            <v>035903</v>
          </cell>
          <cell r="B193">
            <v>25632408</v>
          </cell>
        </row>
        <row r="194">
          <cell r="A194" t="str">
            <v>036901</v>
          </cell>
          <cell r="B194">
            <v>254855176</v>
          </cell>
        </row>
        <row r="195">
          <cell r="A195" t="str">
            <v>036902</v>
          </cell>
          <cell r="B195">
            <v>2931357793</v>
          </cell>
        </row>
        <row r="196">
          <cell r="A196" t="str">
            <v>036903</v>
          </cell>
          <cell r="B196">
            <v>230283005</v>
          </cell>
        </row>
        <row r="197">
          <cell r="A197" t="str">
            <v>037901</v>
          </cell>
          <cell r="B197">
            <v>126294248</v>
          </cell>
        </row>
        <row r="198">
          <cell r="A198" t="str">
            <v>037904</v>
          </cell>
          <cell r="B198">
            <v>839330771</v>
          </cell>
        </row>
        <row r="199">
          <cell r="A199" t="str">
            <v>037907</v>
          </cell>
          <cell r="B199">
            <v>322884658</v>
          </cell>
        </row>
        <row r="200">
          <cell r="A200" t="str">
            <v>037908</v>
          </cell>
          <cell r="B200">
            <v>35830175</v>
          </cell>
        </row>
        <row r="201">
          <cell r="A201" t="str">
            <v>037909</v>
          </cell>
          <cell r="B201">
            <v>44241815</v>
          </cell>
        </row>
        <row r="202">
          <cell r="A202" t="str">
            <v>038901</v>
          </cell>
          <cell r="B202">
            <v>168331310</v>
          </cell>
        </row>
        <row r="203">
          <cell r="A203" t="str">
            <v>039901</v>
          </cell>
          <cell r="B203">
            <v>20587958</v>
          </cell>
        </row>
        <row r="204">
          <cell r="A204" t="str">
            <v>039902</v>
          </cell>
          <cell r="B204">
            <v>298622522</v>
          </cell>
        </row>
        <row r="205">
          <cell r="A205" t="str">
            <v>039903</v>
          </cell>
          <cell r="B205">
            <v>79735528</v>
          </cell>
        </row>
        <row r="206">
          <cell r="A206" t="str">
            <v>039904</v>
          </cell>
          <cell r="B206">
            <v>39144629</v>
          </cell>
        </row>
        <row r="207">
          <cell r="A207" t="str">
            <v>039905</v>
          </cell>
          <cell r="B207">
            <v>70038739</v>
          </cell>
        </row>
        <row r="208">
          <cell r="A208" t="str">
            <v>040901</v>
          </cell>
          <cell r="B208">
            <v>58738084</v>
          </cell>
        </row>
        <row r="209">
          <cell r="A209" t="str">
            <v>040902</v>
          </cell>
          <cell r="B209">
            <v>664796300</v>
          </cell>
        </row>
        <row r="210">
          <cell r="A210" t="str">
            <v>041901</v>
          </cell>
          <cell r="B210">
            <v>74841641</v>
          </cell>
        </row>
        <row r="211">
          <cell r="A211" t="str">
            <v>041902</v>
          </cell>
          <cell r="B211">
            <v>154038522</v>
          </cell>
        </row>
        <row r="212">
          <cell r="A212" t="str">
            <v>042901</v>
          </cell>
          <cell r="B212">
            <v>101461334</v>
          </cell>
        </row>
        <row r="213">
          <cell r="A213" t="str">
            <v>042903</v>
          </cell>
          <cell r="B213">
            <v>50864621</v>
          </cell>
        </row>
        <row r="214">
          <cell r="A214" t="str">
            <v>042905</v>
          </cell>
          <cell r="B214">
            <v>64744601</v>
          </cell>
        </row>
        <row r="215">
          <cell r="A215" t="str">
            <v>042906</v>
          </cell>
          <cell r="B215">
            <v>38602063</v>
          </cell>
        </row>
        <row r="216">
          <cell r="A216" t="str">
            <v>043901</v>
          </cell>
          <cell r="B216">
            <v>6132400919</v>
          </cell>
        </row>
        <row r="217">
          <cell r="A217" t="str">
            <v>043902</v>
          </cell>
          <cell r="B217">
            <v>483177652</v>
          </cell>
        </row>
        <row r="218">
          <cell r="A218" t="str">
            <v>043903</v>
          </cell>
          <cell r="B218">
            <v>574113307</v>
          </cell>
        </row>
        <row r="219">
          <cell r="A219" t="str">
            <v>043904</v>
          </cell>
          <cell r="B219">
            <v>300660670</v>
          </cell>
        </row>
        <row r="220">
          <cell r="A220" t="str">
            <v>043905</v>
          </cell>
          <cell r="B220">
            <v>13838064635</v>
          </cell>
        </row>
        <row r="221">
          <cell r="A221" t="str">
            <v>043907</v>
          </cell>
          <cell r="B221">
            <v>8349721097</v>
          </cell>
        </row>
        <row r="222">
          <cell r="A222" t="str">
            <v>043908</v>
          </cell>
          <cell r="B222">
            <v>386539791</v>
          </cell>
        </row>
        <row r="223">
          <cell r="A223" t="str">
            <v>043910</v>
          </cell>
          <cell r="B223">
            <v>32145126921</v>
          </cell>
        </row>
        <row r="224">
          <cell r="A224" t="str">
            <v>043911</v>
          </cell>
          <cell r="B224">
            <v>473273525</v>
          </cell>
        </row>
        <row r="225">
          <cell r="A225" t="str">
            <v>043912</v>
          </cell>
          <cell r="B225">
            <v>1360309165</v>
          </cell>
        </row>
        <row r="226">
          <cell r="A226" t="str">
            <v>043914</v>
          </cell>
          <cell r="B226">
            <v>2794355919</v>
          </cell>
        </row>
        <row r="227">
          <cell r="A227" t="str">
            <v>043917</v>
          </cell>
          <cell r="B227">
            <v>116619474</v>
          </cell>
        </row>
        <row r="228">
          <cell r="A228" t="str">
            <v>043918</v>
          </cell>
          <cell r="B228">
            <v>409340030</v>
          </cell>
        </row>
        <row r="229">
          <cell r="A229" t="str">
            <v>043919</v>
          </cell>
          <cell r="B229">
            <v>1319661918</v>
          </cell>
        </row>
        <row r="230">
          <cell r="A230" t="str">
            <v>044902</v>
          </cell>
          <cell r="B230">
            <v>79695410</v>
          </cell>
        </row>
        <row r="231">
          <cell r="A231" t="str">
            <v>044904</v>
          </cell>
          <cell r="B231">
            <v>36436407</v>
          </cell>
        </row>
        <row r="232">
          <cell r="A232" t="str">
            <v>045902</v>
          </cell>
          <cell r="B232">
            <v>623148577</v>
          </cell>
        </row>
        <row r="233">
          <cell r="A233" t="str">
            <v>045903</v>
          </cell>
          <cell r="B233">
            <v>603976342</v>
          </cell>
        </row>
        <row r="234">
          <cell r="A234" t="str">
            <v>045905</v>
          </cell>
          <cell r="B234">
            <v>233044246</v>
          </cell>
        </row>
        <row r="235">
          <cell r="A235" t="str">
            <v>046801</v>
          </cell>
          <cell r="B235">
            <v>0</v>
          </cell>
        </row>
        <row r="236">
          <cell r="A236" t="str">
            <v>046802</v>
          </cell>
          <cell r="B236">
            <v>0</v>
          </cell>
        </row>
        <row r="237">
          <cell r="A237" t="str">
            <v>046901</v>
          </cell>
          <cell r="B237">
            <v>2478933089</v>
          </cell>
        </row>
        <row r="238">
          <cell r="A238" t="str">
            <v>046902</v>
          </cell>
          <cell r="B238">
            <v>7835401728</v>
          </cell>
        </row>
        <row r="239">
          <cell r="A239" t="str">
            <v>047901</v>
          </cell>
          <cell r="B239">
            <v>245302346</v>
          </cell>
        </row>
        <row r="240">
          <cell r="A240" t="str">
            <v>047902</v>
          </cell>
          <cell r="B240">
            <v>139707697</v>
          </cell>
        </row>
        <row r="241">
          <cell r="A241" t="str">
            <v>047903</v>
          </cell>
          <cell r="B241">
            <v>38919427</v>
          </cell>
        </row>
        <row r="242">
          <cell r="A242" t="str">
            <v>047905</v>
          </cell>
          <cell r="B242">
            <v>18596848</v>
          </cell>
        </row>
        <row r="243">
          <cell r="A243" t="str">
            <v>048901</v>
          </cell>
          <cell r="B243">
            <v>140196864</v>
          </cell>
        </row>
        <row r="244">
          <cell r="A244" t="str">
            <v>048903</v>
          </cell>
          <cell r="B244">
            <v>61393889</v>
          </cell>
        </row>
        <row r="245">
          <cell r="A245" t="str">
            <v>049901</v>
          </cell>
          <cell r="B245">
            <v>781580042</v>
          </cell>
        </row>
        <row r="246">
          <cell r="A246" t="str">
            <v>049902</v>
          </cell>
          <cell r="B246">
            <v>233055630</v>
          </cell>
        </row>
        <row r="247">
          <cell r="A247" t="str">
            <v>049903</v>
          </cell>
          <cell r="B247">
            <v>159509894</v>
          </cell>
        </row>
        <row r="248">
          <cell r="A248" t="str">
            <v>049904</v>
          </cell>
          <cell r="B248">
            <v>0</v>
          </cell>
        </row>
        <row r="249">
          <cell r="A249" t="str">
            <v>049905</v>
          </cell>
          <cell r="B249">
            <v>495725170</v>
          </cell>
        </row>
        <row r="250">
          <cell r="A250" t="str">
            <v>049906</v>
          </cell>
          <cell r="B250">
            <v>87501438</v>
          </cell>
        </row>
        <row r="251">
          <cell r="A251" t="str">
            <v>049907</v>
          </cell>
          <cell r="B251">
            <v>167338060</v>
          </cell>
        </row>
        <row r="252">
          <cell r="A252" t="str">
            <v>049908</v>
          </cell>
          <cell r="B252">
            <v>19799519</v>
          </cell>
        </row>
        <row r="253">
          <cell r="A253" t="str">
            <v>049909</v>
          </cell>
          <cell r="B253">
            <v>93764539</v>
          </cell>
        </row>
        <row r="254">
          <cell r="A254" t="str">
            <v>050901</v>
          </cell>
          <cell r="B254">
            <v>69820397</v>
          </cell>
        </row>
        <row r="255">
          <cell r="A255" t="str">
            <v>050902</v>
          </cell>
          <cell r="B255">
            <v>515905016</v>
          </cell>
        </row>
        <row r="256">
          <cell r="A256" t="str">
            <v>050904</v>
          </cell>
          <cell r="B256">
            <v>31998514</v>
          </cell>
        </row>
        <row r="257">
          <cell r="A257" t="str">
            <v>050909</v>
          </cell>
          <cell r="B257">
            <v>49769411</v>
          </cell>
        </row>
        <row r="258">
          <cell r="A258" t="str">
            <v>050910</v>
          </cell>
          <cell r="B258">
            <v>1082346607</v>
          </cell>
        </row>
        <row r="259">
          <cell r="A259" t="str">
            <v>051901</v>
          </cell>
          <cell r="B259">
            <v>122010175</v>
          </cell>
        </row>
        <row r="260">
          <cell r="A260" t="str">
            <v>052901</v>
          </cell>
          <cell r="B260">
            <v>1836907950</v>
          </cell>
        </row>
        <row r="261">
          <cell r="A261" t="str">
            <v>053001</v>
          </cell>
          <cell r="B261">
            <v>1993814710</v>
          </cell>
        </row>
        <row r="262">
          <cell r="A262" t="str">
            <v>054901</v>
          </cell>
          <cell r="B262">
            <v>61576723</v>
          </cell>
        </row>
        <row r="263">
          <cell r="A263" t="str">
            <v>054902</v>
          </cell>
          <cell r="B263">
            <v>90719550</v>
          </cell>
        </row>
        <row r="264">
          <cell r="A264" t="str">
            <v>054903</v>
          </cell>
          <cell r="B264">
            <v>85802067</v>
          </cell>
        </row>
        <row r="265">
          <cell r="A265" t="str">
            <v>055901</v>
          </cell>
          <cell r="B265">
            <v>286144290</v>
          </cell>
        </row>
        <row r="266">
          <cell r="A266" t="str">
            <v>056901</v>
          </cell>
          <cell r="B266">
            <v>487824860</v>
          </cell>
        </row>
        <row r="267">
          <cell r="A267" t="str">
            <v>056902</v>
          </cell>
          <cell r="B267">
            <v>81227860</v>
          </cell>
        </row>
        <row r="268">
          <cell r="A268" t="str">
            <v>057000</v>
          </cell>
          <cell r="B268">
            <v>0</v>
          </cell>
        </row>
        <row r="269">
          <cell r="A269" t="str">
            <v>057802</v>
          </cell>
          <cell r="B269">
            <v>0</v>
          </cell>
        </row>
        <row r="270">
          <cell r="A270" t="str">
            <v>057803</v>
          </cell>
          <cell r="B270">
            <v>0</v>
          </cell>
        </row>
        <row r="271">
          <cell r="A271" t="str">
            <v>057804</v>
          </cell>
          <cell r="B271">
            <v>0</v>
          </cell>
        </row>
        <row r="272">
          <cell r="A272" t="str">
            <v>057805</v>
          </cell>
          <cell r="B272">
            <v>0</v>
          </cell>
        </row>
        <row r="273">
          <cell r="A273" t="str">
            <v>057806</v>
          </cell>
          <cell r="B273">
            <v>0</v>
          </cell>
        </row>
        <row r="274">
          <cell r="A274" t="str">
            <v>057807</v>
          </cell>
          <cell r="B274">
            <v>0</v>
          </cell>
        </row>
        <row r="275">
          <cell r="A275" t="str">
            <v>057808</v>
          </cell>
          <cell r="B275">
            <v>0</v>
          </cell>
        </row>
        <row r="276">
          <cell r="A276" t="str">
            <v>057809</v>
          </cell>
          <cell r="B276">
            <v>0</v>
          </cell>
        </row>
        <row r="277">
          <cell r="A277" t="str">
            <v>057810</v>
          </cell>
          <cell r="B277">
            <v>0</v>
          </cell>
        </row>
        <row r="278">
          <cell r="A278" t="str">
            <v>057811</v>
          </cell>
          <cell r="B278">
            <v>0</v>
          </cell>
        </row>
        <row r="279">
          <cell r="A279" t="str">
            <v>057813</v>
          </cell>
          <cell r="B279">
            <v>0</v>
          </cell>
        </row>
        <row r="280">
          <cell r="A280" t="str">
            <v>057814</v>
          </cell>
          <cell r="B280">
            <v>0</v>
          </cell>
        </row>
        <row r="281">
          <cell r="A281" t="str">
            <v>057815</v>
          </cell>
          <cell r="B281">
            <v>0</v>
          </cell>
        </row>
        <row r="282">
          <cell r="A282" t="str">
            <v>057816</v>
          </cell>
          <cell r="B282">
            <v>0</v>
          </cell>
        </row>
        <row r="283">
          <cell r="A283" t="str">
            <v>057817</v>
          </cell>
          <cell r="B283">
            <v>0</v>
          </cell>
        </row>
        <row r="284">
          <cell r="A284" t="str">
            <v>057818</v>
          </cell>
          <cell r="B284">
            <v>0</v>
          </cell>
        </row>
        <row r="285">
          <cell r="A285" t="str">
            <v>057819</v>
          </cell>
          <cell r="B285">
            <v>0</v>
          </cell>
        </row>
        <row r="286">
          <cell r="A286" t="str">
            <v>057821</v>
          </cell>
          <cell r="B286">
            <v>0</v>
          </cell>
        </row>
        <row r="287">
          <cell r="A287" t="str">
            <v>057825</v>
          </cell>
          <cell r="B287">
            <v>0</v>
          </cell>
        </row>
        <row r="288">
          <cell r="A288" t="str">
            <v>057827</v>
          </cell>
          <cell r="B288">
            <v>0</v>
          </cell>
        </row>
        <row r="289">
          <cell r="A289" t="str">
            <v>057828</v>
          </cell>
          <cell r="B289">
            <v>0</v>
          </cell>
        </row>
        <row r="290">
          <cell r="A290" t="str">
            <v>057829</v>
          </cell>
          <cell r="B290">
            <v>0</v>
          </cell>
        </row>
        <row r="291">
          <cell r="A291" t="str">
            <v>057830</v>
          </cell>
          <cell r="B291">
            <v>0</v>
          </cell>
        </row>
        <row r="292">
          <cell r="A292" t="str">
            <v>057831</v>
          </cell>
          <cell r="B292">
            <v>0</v>
          </cell>
        </row>
        <row r="293">
          <cell r="A293" t="str">
            <v>057832</v>
          </cell>
          <cell r="B293">
            <v>0</v>
          </cell>
        </row>
        <row r="294">
          <cell r="A294" t="str">
            <v>057833</v>
          </cell>
          <cell r="B294">
            <v>0</v>
          </cell>
        </row>
        <row r="295">
          <cell r="A295" t="str">
            <v>057834</v>
          </cell>
          <cell r="B295">
            <v>0</v>
          </cell>
        </row>
        <row r="296">
          <cell r="A296" t="str">
            <v>057835</v>
          </cell>
          <cell r="B296">
            <v>0</v>
          </cell>
        </row>
        <row r="297">
          <cell r="A297" t="str">
            <v>057836</v>
          </cell>
          <cell r="B297">
            <v>0</v>
          </cell>
        </row>
        <row r="298">
          <cell r="A298" t="str">
            <v>057837</v>
          </cell>
          <cell r="B298">
            <v>0</v>
          </cell>
        </row>
        <row r="299">
          <cell r="A299" t="str">
            <v>057838</v>
          </cell>
          <cell r="B299">
            <v>0</v>
          </cell>
        </row>
        <row r="300">
          <cell r="A300" t="str">
            <v>057839</v>
          </cell>
          <cell r="B300">
            <v>0</v>
          </cell>
        </row>
        <row r="301">
          <cell r="A301" t="str">
            <v>057840</v>
          </cell>
          <cell r="B301">
            <v>0</v>
          </cell>
        </row>
        <row r="302">
          <cell r="A302" t="str">
            <v>057841</v>
          </cell>
          <cell r="B302">
            <v>0</v>
          </cell>
        </row>
        <row r="303">
          <cell r="A303" t="str">
            <v>057842</v>
          </cell>
          <cell r="B303">
            <v>0</v>
          </cell>
        </row>
        <row r="304">
          <cell r="A304" t="str">
            <v>057843</v>
          </cell>
          <cell r="B304">
            <v>0</v>
          </cell>
        </row>
        <row r="305">
          <cell r="A305" t="str">
            <v>057903</v>
          </cell>
          <cell r="B305">
            <v>13935492841</v>
          </cell>
        </row>
        <row r="306">
          <cell r="A306" t="str">
            <v>057904</v>
          </cell>
          <cell r="B306">
            <v>2847610979</v>
          </cell>
        </row>
        <row r="307">
          <cell r="A307" t="str">
            <v>057905</v>
          </cell>
          <cell r="B307">
            <v>75935747940</v>
          </cell>
        </row>
        <row r="308">
          <cell r="A308" t="str">
            <v>057906</v>
          </cell>
          <cell r="B308">
            <v>2357468357</v>
          </cell>
        </row>
        <row r="309">
          <cell r="A309" t="str">
            <v>057907</v>
          </cell>
          <cell r="B309">
            <v>3495429274</v>
          </cell>
        </row>
        <row r="310">
          <cell r="A310" t="str">
            <v>057909</v>
          </cell>
          <cell r="B310">
            <v>13645081708</v>
          </cell>
        </row>
        <row r="311">
          <cell r="A311" t="str">
            <v>057910</v>
          </cell>
          <cell r="B311">
            <v>4531963502</v>
          </cell>
        </row>
        <row r="312">
          <cell r="A312" t="str">
            <v>057911</v>
          </cell>
          <cell r="B312">
            <v>10452563596</v>
          </cell>
        </row>
        <row r="313">
          <cell r="A313" t="str">
            <v>057912</v>
          </cell>
          <cell r="B313">
            <v>9134133403</v>
          </cell>
        </row>
        <row r="314">
          <cell r="A314" t="str">
            <v>057913</v>
          </cell>
          <cell r="B314">
            <v>1661997964</v>
          </cell>
        </row>
        <row r="315">
          <cell r="A315" t="str">
            <v>057914</v>
          </cell>
          <cell r="B315">
            <v>6593029177</v>
          </cell>
        </row>
        <row r="316">
          <cell r="A316" t="str">
            <v>057916</v>
          </cell>
          <cell r="B316">
            <v>16813752178</v>
          </cell>
        </row>
        <row r="317">
          <cell r="A317" t="str">
            <v>057919</v>
          </cell>
          <cell r="B317">
            <v>562134345</v>
          </cell>
        </row>
        <row r="318">
          <cell r="A318" t="str">
            <v>057922</v>
          </cell>
          <cell r="B318">
            <v>7130941583</v>
          </cell>
        </row>
        <row r="319">
          <cell r="A319" t="str">
            <v>057950</v>
          </cell>
          <cell r="B319">
            <v>0</v>
          </cell>
        </row>
        <row r="320">
          <cell r="A320" t="str">
            <v>058902</v>
          </cell>
          <cell r="B320">
            <v>211472257</v>
          </cell>
        </row>
        <row r="321">
          <cell r="A321" t="str">
            <v>058905</v>
          </cell>
          <cell r="B321">
            <v>338041713</v>
          </cell>
        </row>
        <row r="322">
          <cell r="A322" t="str">
            <v>058906</v>
          </cell>
          <cell r="B322">
            <v>353784375</v>
          </cell>
        </row>
        <row r="323">
          <cell r="A323" t="str">
            <v>058909</v>
          </cell>
          <cell r="B323">
            <v>167725063</v>
          </cell>
        </row>
        <row r="324">
          <cell r="A324" t="str">
            <v>059901</v>
          </cell>
          <cell r="B324">
            <v>730880701</v>
          </cell>
        </row>
        <row r="325">
          <cell r="A325" t="str">
            <v>059902</v>
          </cell>
          <cell r="B325">
            <v>31088639</v>
          </cell>
        </row>
        <row r="326">
          <cell r="A326" t="str">
            <v>060902</v>
          </cell>
          <cell r="B326">
            <v>142319614</v>
          </cell>
        </row>
        <row r="327">
          <cell r="A327" t="str">
            <v>060914</v>
          </cell>
          <cell r="B327">
            <v>45510997</v>
          </cell>
        </row>
        <row r="328">
          <cell r="A328" t="str">
            <v>061501</v>
          </cell>
          <cell r="B328">
            <v>0</v>
          </cell>
        </row>
        <row r="329">
          <cell r="A329" t="str">
            <v>061802</v>
          </cell>
          <cell r="B329">
            <v>0</v>
          </cell>
        </row>
        <row r="330">
          <cell r="A330" t="str">
            <v>061803</v>
          </cell>
          <cell r="B330">
            <v>0</v>
          </cell>
        </row>
        <row r="331">
          <cell r="A331" t="str">
            <v>061901</v>
          </cell>
          <cell r="B331">
            <v>8743771000</v>
          </cell>
        </row>
        <row r="332">
          <cell r="A332" t="str">
            <v>061902</v>
          </cell>
          <cell r="B332">
            <v>21575056616</v>
          </cell>
        </row>
        <row r="333">
          <cell r="A333" t="str">
            <v>061903</v>
          </cell>
          <cell r="B333">
            <v>470829209</v>
          </cell>
        </row>
        <row r="334">
          <cell r="A334" t="str">
            <v>061905</v>
          </cell>
          <cell r="B334">
            <v>718210686</v>
          </cell>
        </row>
        <row r="335">
          <cell r="A335" t="str">
            <v>061906</v>
          </cell>
          <cell r="B335">
            <v>819884828</v>
          </cell>
        </row>
        <row r="336">
          <cell r="A336" t="str">
            <v>061907</v>
          </cell>
          <cell r="B336">
            <v>498515820</v>
          </cell>
        </row>
        <row r="337">
          <cell r="A337" t="str">
            <v>061908</v>
          </cell>
          <cell r="B337">
            <v>656001419</v>
          </cell>
        </row>
        <row r="338">
          <cell r="A338" t="str">
            <v>061910</v>
          </cell>
          <cell r="B338">
            <v>878984723</v>
          </cell>
        </row>
        <row r="339">
          <cell r="A339" t="str">
            <v>061911</v>
          </cell>
          <cell r="B339">
            <v>8316129498</v>
          </cell>
        </row>
        <row r="340">
          <cell r="A340" t="str">
            <v>061912</v>
          </cell>
          <cell r="B340">
            <v>1197135531</v>
          </cell>
        </row>
        <row r="341">
          <cell r="A341" t="str">
            <v>061914</v>
          </cell>
          <cell r="B341">
            <v>1439673984</v>
          </cell>
        </row>
        <row r="342">
          <cell r="A342" t="str">
            <v>062901</v>
          </cell>
          <cell r="B342">
            <v>375916586</v>
          </cell>
        </row>
        <row r="343">
          <cell r="A343" t="str">
            <v>062902</v>
          </cell>
          <cell r="B343">
            <v>70874001</v>
          </cell>
        </row>
        <row r="344">
          <cell r="A344" t="str">
            <v>062903</v>
          </cell>
          <cell r="B344">
            <v>332258250</v>
          </cell>
        </row>
        <row r="345">
          <cell r="A345" t="str">
            <v>062904</v>
          </cell>
          <cell r="B345">
            <v>117954507</v>
          </cell>
        </row>
        <row r="346">
          <cell r="A346" t="str">
            <v>062905</v>
          </cell>
          <cell r="B346">
            <v>20158562</v>
          </cell>
        </row>
        <row r="347">
          <cell r="A347" t="str">
            <v>062906</v>
          </cell>
          <cell r="B347">
            <v>71325270</v>
          </cell>
        </row>
        <row r="348">
          <cell r="A348" t="str">
            <v>063903</v>
          </cell>
          <cell r="B348">
            <v>239386322</v>
          </cell>
        </row>
        <row r="349">
          <cell r="A349" t="str">
            <v>063906</v>
          </cell>
          <cell r="B349">
            <v>22497998</v>
          </cell>
        </row>
        <row r="350">
          <cell r="A350" t="str">
            <v>064903</v>
          </cell>
          <cell r="B350">
            <v>438125292</v>
          </cell>
        </row>
        <row r="351">
          <cell r="A351" t="str">
            <v>065901</v>
          </cell>
          <cell r="B351">
            <v>113243436</v>
          </cell>
        </row>
        <row r="352">
          <cell r="A352" t="str">
            <v>065902</v>
          </cell>
          <cell r="B352">
            <v>36026956</v>
          </cell>
        </row>
        <row r="353">
          <cell r="A353" t="str">
            <v>066005</v>
          </cell>
          <cell r="B353">
            <v>25845637</v>
          </cell>
        </row>
        <row r="354">
          <cell r="A354" t="str">
            <v>066901</v>
          </cell>
          <cell r="B354">
            <v>296533489</v>
          </cell>
        </row>
        <row r="355">
          <cell r="A355" t="str">
            <v>066902</v>
          </cell>
          <cell r="B355">
            <v>122210962</v>
          </cell>
        </row>
        <row r="356">
          <cell r="A356" t="str">
            <v>066903</v>
          </cell>
          <cell r="B356">
            <v>335880767</v>
          </cell>
        </row>
        <row r="357">
          <cell r="A357" t="str">
            <v>067902</v>
          </cell>
          <cell r="B357">
            <v>385252830</v>
          </cell>
        </row>
        <row r="358">
          <cell r="A358" t="str">
            <v>067903</v>
          </cell>
          <cell r="B358">
            <v>303655327</v>
          </cell>
        </row>
        <row r="359">
          <cell r="A359" t="str">
            <v>067904</v>
          </cell>
          <cell r="B359">
            <v>48571470</v>
          </cell>
        </row>
        <row r="360">
          <cell r="A360" t="str">
            <v>067907</v>
          </cell>
          <cell r="B360">
            <v>76107365</v>
          </cell>
        </row>
        <row r="361">
          <cell r="A361" t="str">
            <v>067908</v>
          </cell>
          <cell r="B361">
            <v>32190330</v>
          </cell>
        </row>
        <row r="362">
          <cell r="A362" t="str">
            <v>068801</v>
          </cell>
          <cell r="B362">
            <v>0</v>
          </cell>
        </row>
        <row r="363">
          <cell r="A363" t="str">
            <v>068901</v>
          </cell>
          <cell r="B363">
            <v>7579259747</v>
          </cell>
        </row>
        <row r="364">
          <cell r="A364" t="str">
            <v>069901</v>
          </cell>
          <cell r="B364">
            <v>294858094</v>
          </cell>
        </row>
        <row r="365">
          <cell r="A365" t="str">
            <v>069902</v>
          </cell>
          <cell r="B365">
            <v>152526119</v>
          </cell>
        </row>
        <row r="366">
          <cell r="A366" t="str">
            <v>070801</v>
          </cell>
          <cell r="B366">
            <v>0</v>
          </cell>
        </row>
        <row r="367">
          <cell r="A367" t="str">
            <v>070901</v>
          </cell>
          <cell r="B367">
            <v>31249784</v>
          </cell>
        </row>
        <row r="368">
          <cell r="A368" t="str">
            <v>070903</v>
          </cell>
          <cell r="B368">
            <v>1564068220</v>
          </cell>
        </row>
        <row r="369">
          <cell r="A369" t="str">
            <v>070905</v>
          </cell>
          <cell r="B369">
            <v>297085422</v>
          </cell>
        </row>
        <row r="370">
          <cell r="A370" t="str">
            <v>070907</v>
          </cell>
          <cell r="B370">
            <v>93650836</v>
          </cell>
        </row>
        <row r="371">
          <cell r="A371" t="str">
            <v>070908</v>
          </cell>
          <cell r="B371">
            <v>2224695212</v>
          </cell>
        </row>
        <row r="372">
          <cell r="A372" t="str">
            <v>070909</v>
          </cell>
          <cell r="B372">
            <v>50829364</v>
          </cell>
        </row>
        <row r="373">
          <cell r="A373" t="str">
            <v>070910</v>
          </cell>
          <cell r="B373">
            <v>210375235</v>
          </cell>
        </row>
        <row r="374">
          <cell r="A374" t="str">
            <v>070911</v>
          </cell>
          <cell r="B374">
            <v>1125695479</v>
          </cell>
        </row>
        <row r="375">
          <cell r="A375" t="str">
            <v>070912</v>
          </cell>
          <cell r="B375">
            <v>2481970094</v>
          </cell>
        </row>
        <row r="376">
          <cell r="A376" t="str">
            <v>070915</v>
          </cell>
          <cell r="B376">
            <v>185479257</v>
          </cell>
        </row>
        <row r="377">
          <cell r="A377" t="str">
            <v>071801</v>
          </cell>
          <cell r="B377">
            <v>0</v>
          </cell>
        </row>
        <row r="378">
          <cell r="A378" t="str">
            <v>071803</v>
          </cell>
          <cell r="B378">
            <v>0</v>
          </cell>
        </row>
        <row r="379">
          <cell r="A379" t="str">
            <v>071804</v>
          </cell>
          <cell r="B379">
            <v>0</v>
          </cell>
        </row>
        <row r="380">
          <cell r="A380" t="str">
            <v>071805</v>
          </cell>
          <cell r="B380">
            <v>0</v>
          </cell>
        </row>
        <row r="381">
          <cell r="A381" t="str">
            <v>071806</v>
          </cell>
          <cell r="B381">
            <v>0</v>
          </cell>
        </row>
        <row r="382">
          <cell r="A382" t="str">
            <v>071807</v>
          </cell>
          <cell r="B382">
            <v>0</v>
          </cell>
        </row>
        <row r="383">
          <cell r="A383" t="str">
            <v>071808</v>
          </cell>
          <cell r="B383">
            <v>0</v>
          </cell>
        </row>
        <row r="384">
          <cell r="A384" t="str">
            <v>071809</v>
          </cell>
          <cell r="B384">
            <v>0</v>
          </cell>
        </row>
        <row r="385">
          <cell r="A385" t="str">
            <v>071901</v>
          </cell>
          <cell r="B385">
            <v>792354413</v>
          </cell>
        </row>
        <row r="386">
          <cell r="A386" t="str">
            <v>071902</v>
          </cell>
          <cell r="B386">
            <v>13240270839</v>
          </cell>
        </row>
        <row r="387">
          <cell r="A387" t="str">
            <v>071903</v>
          </cell>
          <cell r="B387">
            <v>122856756</v>
          </cell>
        </row>
        <row r="388">
          <cell r="A388" t="str">
            <v>071904</v>
          </cell>
          <cell r="B388">
            <v>127477179</v>
          </cell>
        </row>
        <row r="389">
          <cell r="A389" t="str">
            <v>071905</v>
          </cell>
          <cell r="B389">
            <v>5409014871</v>
          </cell>
        </row>
        <row r="390">
          <cell r="A390" t="str">
            <v>071906</v>
          </cell>
          <cell r="B390">
            <v>118068533</v>
          </cell>
        </row>
        <row r="391">
          <cell r="A391" t="str">
            <v>071907</v>
          </cell>
          <cell r="B391">
            <v>1022640466</v>
          </cell>
        </row>
        <row r="392">
          <cell r="A392" t="str">
            <v>071908</v>
          </cell>
          <cell r="B392">
            <v>47239246</v>
          </cell>
        </row>
        <row r="393">
          <cell r="A393" t="str">
            <v>071909</v>
          </cell>
          <cell r="B393">
            <v>5852365910</v>
          </cell>
        </row>
        <row r="394">
          <cell r="A394" t="str">
            <v>071950</v>
          </cell>
          <cell r="B394">
            <v>0</v>
          </cell>
        </row>
        <row r="395">
          <cell r="A395" t="str">
            <v>072801</v>
          </cell>
          <cell r="B395">
            <v>0</v>
          </cell>
        </row>
        <row r="396">
          <cell r="A396" t="str">
            <v>072802</v>
          </cell>
          <cell r="B396">
            <v>0</v>
          </cell>
        </row>
        <row r="397">
          <cell r="A397" t="str">
            <v>072901</v>
          </cell>
          <cell r="B397">
            <v>33868390</v>
          </cell>
        </row>
        <row r="398">
          <cell r="A398" t="str">
            <v>072902</v>
          </cell>
          <cell r="B398">
            <v>255092689</v>
          </cell>
        </row>
        <row r="399">
          <cell r="A399" t="str">
            <v>072903</v>
          </cell>
          <cell r="B399">
            <v>1154074431</v>
          </cell>
        </row>
        <row r="400">
          <cell r="A400" t="str">
            <v>072904</v>
          </cell>
          <cell r="B400">
            <v>112673424</v>
          </cell>
        </row>
        <row r="401">
          <cell r="A401" t="str">
            <v>072908</v>
          </cell>
          <cell r="B401">
            <v>97596012</v>
          </cell>
        </row>
        <row r="402">
          <cell r="A402" t="str">
            <v>072909</v>
          </cell>
          <cell r="B402">
            <v>64294101</v>
          </cell>
        </row>
        <row r="403">
          <cell r="A403" t="str">
            <v>072910</v>
          </cell>
          <cell r="B403">
            <v>56436946</v>
          </cell>
        </row>
        <row r="404">
          <cell r="A404" t="str">
            <v>073901</v>
          </cell>
          <cell r="B404">
            <v>48552810</v>
          </cell>
        </row>
        <row r="405">
          <cell r="A405" t="str">
            <v>073903</v>
          </cell>
          <cell r="B405">
            <v>173153116</v>
          </cell>
        </row>
        <row r="406">
          <cell r="A406" t="str">
            <v>073904</v>
          </cell>
          <cell r="B406">
            <v>15609243</v>
          </cell>
        </row>
        <row r="407">
          <cell r="A407" t="str">
            <v>073905</v>
          </cell>
          <cell r="B407">
            <v>112099075</v>
          </cell>
        </row>
        <row r="408">
          <cell r="A408" t="str">
            <v>074903</v>
          </cell>
          <cell r="B408">
            <v>447280068</v>
          </cell>
        </row>
        <row r="409">
          <cell r="A409" t="str">
            <v>074904</v>
          </cell>
          <cell r="B409">
            <v>31111667</v>
          </cell>
        </row>
        <row r="410">
          <cell r="A410" t="str">
            <v>074905</v>
          </cell>
          <cell r="B410">
            <v>28800760</v>
          </cell>
        </row>
        <row r="411">
          <cell r="A411" t="str">
            <v>074907</v>
          </cell>
          <cell r="B411">
            <v>111968589</v>
          </cell>
        </row>
        <row r="412">
          <cell r="A412" t="str">
            <v>074909</v>
          </cell>
          <cell r="B412">
            <v>111132284</v>
          </cell>
        </row>
        <row r="413">
          <cell r="A413" t="str">
            <v>074911</v>
          </cell>
          <cell r="B413">
            <v>79281172</v>
          </cell>
        </row>
        <row r="414">
          <cell r="A414" t="str">
            <v>074912</v>
          </cell>
          <cell r="B414">
            <v>116704900</v>
          </cell>
        </row>
        <row r="415">
          <cell r="A415" t="str">
            <v>074917</v>
          </cell>
          <cell r="B415">
            <v>69905047</v>
          </cell>
        </row>
        <row r="416">
          <cell r="A416" t="str">
            <v>075901</v>
          </cell>
          <cell r="B416">
            <v>210608636</v>
          </cell>
        </row>
        <row r="417">
          <cell r="A417" t="str">
            <v>075902</v>
          </cell>
          <cell r="B417">
            <v>872825224</v>
          </cell>
        </row>
        <row r="418">
          <cell r="A418" t="str">
            <v>075903</v>
          </cell>
          <cell r="B418">
            <v>295620679</v>
          </cell>
        </row>
        <row r="419">
          <cell r="A419" t="str">
            <v>075906</v>
          </cell>
          <cell r="B419">
            <v>161414388</v>
          </cell>
        </row>
        <row r="420">
          <cell r="A420" t="str">
            <v>075908</v>
          </cell>
          <cell r="B420">
            <v>309871762</v>
          </cell>
        </row>
        <row r="421">
          <cell r="A421" t="str">
            <v>076903</v>
          </cell>
          <cell r="B421">
            <v>59268799</v>
          </cell>
        </row>
        <row r="422">
          <cell r="A422" t="str">
            <v>076904</v>
          </cell>
          <cell r="B422">
            <v>60579685</v>
          </cell>
        </row>
        <row r="423">
          <cell r="A423" t="str">
            <v>077901</v>
          </cell>
          <cell r="B423">
            <v>129900203</v>
          </cell>
        </row>
        <row r="424">
          <cell r="A424" t="str">
            <v>077902</v>
          </cell>
          <cell r="B424">
            <v>80107712</v>
          </cell>
        </row>
        <row r="425">
          <cell r="A425" t="str">
            <v>078901</v>
          </cell>
          <cell r="B425">
            <v>70993879</v>
          </cell>
        </row>
        <row r="426">
          <cell r="A426" t="str">
            <v>079901</v>
          </cell>
          <cell r="B426">
            <v>8455104561</v>
          </cell>
        </row>
        <row r="427">
          <cell r="A427" t="str">
            <v>079906</v>
          </cell>
          <cell r="B427">
            <v>518239172</v>
          </cell>
        </row>
        <row r="428">
          <cell r="A428" t="str">
            <v>079907</v>
          </cell>
          <cell r="B428">
            <v>20039785150</v>
          </cell>
        </row>
        <row r="429">
          <cell r="A429" t="str">
            <v>079908</v>
          </cell>
          <cell r="B429">
            <v>38523622</v>
          </cell>
        </row>
        <row r="430">
          <cell r="A430" t="str">
            <v>079910</v>
          </cell>
          <cell r="B430">
            <v>1825260865</v>
          </cell>
        </row>
        <row r="431">
          <cell r="A431" t="str">
            <v>080901</v>
          </cell>
          <cell r="B431">
            <v>798703788</v>
          </cell>
        </row>
        <row r="432">
          <cell r="A432" t="str">
            <v>081902</v>
          </cell>
          <cell r="B432">
            <v>2210577117</v>
          </cell>
        </row>
        <row r="433">
          <cell r="A433" t="str">
            <v>081904</v>
          </cell>
          <cell r="B433">
            <v>1587046935</v>
          </cell>
        </row>
        <row r="434">
          <cell r="A434" t="str">
            <v>081905</v>
          </cell>
          <cell r="B434">
            <v>121885891</v>
          </cell>
        </row>
        <row r="435">
          <cell r="A435" t="str">
            <v>081906</v>
          </cell>
          <cell r="B435">
            <v>474122478</v>
          </cell>
        </row>
        <row r="436">
          <cell r="A436" t="str">
            <v>082902</v>
          </cell>
          <cell r="B436">
            <v>108577292</v>
          </cell>
        </row>
        <row r="437">
          <cell r="A437" t="str">
            <v>082903</v>
          </cell>
          <cell r="B437">
            <v>310210175</v>
          </cell>
        </row>
        <row r="438">
          <cell r="A438" t="str">
            <v>083901</v>
          </cell>
          <cell r="B438">
            <v>198937753</v>
          </cell>
        </row>
        <row r="439">
          <cell r="A439" t="str">
            <v>083902</v>
          </cell>
          <cell r="B439">
            <v>426596125</v>
          </cell>
        </row>
        <row r="440">
          <cell r="A440" t="str">
            <v>083903</v>
          </cell>
          <cell r="B440">
            <v>3954652182</v>
          </cell>
        </row>
        <row r="441">
          <cell r="A441" t="str">
            <v>084505</v>
          </cell>
          <cell r="B441">
            <v>0</v>
          </cell>
        </row>
        <row r="442">
          <cell r="A442" t="str">
            <v>084801</v>
          </cell>
          <cell r="B442">
            <v>0</v>
          </cell>
        </row>
        <row r="443">
          <cell r="A443" t="str">
            <v>084802</v>
          </cell>
          <cell r="B443">
            <v>0</v>
          </cell>
        </row>
        <row r="444">
          <cell r="A444" t="str">
            <v>084804</v>
          </cell>
          <cell r="B444">
            <v>0</v>
          </cell>
        </row>
        <row r="445">
          <cell r="A445" t="str">
            <v>084901</v>
          </cell>
          <cell r="B445">
            <v>2059383873</v>
          </cell>
        </row>
        <row r="446">
          <cell r="A446" t="str">
            <v>084902</v>
          </cell>
          <cell r="B446">
            <v>3410680605</v>
          </cell>
        </row>
        <row r="447">
          <cell r="A447" t="str">
            <v>084903</v>
          </cell>
          <cell r="B447">
            <v>45435669</v>
          </cell>
        </row>
        <row r="448">
          <cell r="A448" t="str">
            <v>084904</v>
          </cell>
          <cell r="B448">
            <v>1403814216</v>
          </cell>
        </row>
        <row r="449">
          <cell r="A449" t="str">
            <v>084906</v>
          </cell>
          <cell r="B449">
            <v>4076206476</v>
          </cell>
        </row>
        <row r="450">
          <cell r="A450" t="str">
            <v>084908</v>
          </cell>
          <cell r="B450">
            <v>448425916</v>
          </cell>
        </row>
        <row r="451">
          <cell r="A451" t="str">
            <v>084909</v>
          </cell>
          <cell r="B451">
            <v>892691152</v>
          </cell>
        </row>
        <row r="452">
          <cell r="A452" t="str">
            <v>084910</v>
          </cell>
          <cell r="B452">
            <v>13521352521</v>
          </cell>
        </row>
        <row r="453">
          <cell r="A453" t="str">
            <v>084911</v>
          </cell>
          <cell r="B453">
            <v>1915729430</v>
          </cell>
        </row>
        <row r="454">
          <cell r="A454" t="str">
            <v>085902</v>
          </cell>
          <cell r="B454">
            <v>632426270</v>
          </cell>
        </row>
        <row r="455">
          <cell r="A455" t="str">
            <v>085903</v>
          </cell>
          <cell r="B455">
            <v>57412980</v>
          </cell>
        </row>
        <row r="456">
          <cell r="A456" t="str">
            <v>086024</v>
          </cell>
          <cell r="B456">
            <v>26047450</v>
          </cell>
        </row>
        <row r="457">
          <cell r="A457" t="str">
            <v>086901</v>
          </cell>
          <cell r="B457">
            <v>1951190625</v>
          </cell>
        </row>
        <row r="458">
          <cell r="A458" t="str">
            <v>086902</v>
          </cell>
          <cell r="B458">
            <v>266026899</v>
          </cell>
        </row>
        <row r="459">
          <cell r="A459" t="str">
            <v>087901</v>
          </cell>
          <cell r="B459">
            <v>786452540</v>
          </cell>
        </row>
        <row r="460">
          <cell r="A460" t="str">
            <v>088902</v>
          </cell>
          <cell r="B460">
            <v>1086279130</v>
          </cell>
        </row>
        <row r="461">
          <cell r="A461" t="str">
            <v>089901</v>
          </cell>
          <cell r="B461">
            <v>501318054</v>
          </cell>
        </row>
        <row r="462">
          <cell r="A462" t="str">
            <v>089903</v>
          </cell>
          <cell r="B462">
            <v>151390641</v>
          </cell>
        </row>
        <row r="463">
          <cell r="A463" t="str">
            <v>089905</v>
          </cell>
          <cell r="B463">
            <v>104648944</v>
          </cell>
        </row>
        <row r="464">
          <cell r="A464" t="str">
            <v>090902</v>
          </cell>
          <cell r="B464">
            <v>125199008</v>
          </cell>
        </row>
        <row r="465">
          <cell r="A465" t="str">
            <v>090903</v>
          </cell>
          <cell r="B465">
            <v>141872335</v>
          </cell>
        </row>
        <row r="466">
          <cell r="A466" t="str">
            <v>090904</v>
          </cell>
          <cell r="B466">
            <v>992195628</v>
          </cell>
        </row>
        <row r="467">
          <cell r="A467" t="str">
            <v>090905</v>
          </cell>
          <cell r="B467">
            <v>107819976</v>
          </cell>
        </row>
        <row r="468">
          <cell r="A468" t="str">
            <v>091901</v>
          </cell>
          <cell r="B468">
            <v>126857056</v>
          </cell>
        </row>
        <row r="469">
          <cell r="A469" t="str">
            <v>091902</v>
          </cell>
          <cell r="B469">
            <v>113861260</v>
          </cell>
        </row>
        <row r="470">
          <cell r="A470" t="str">
            <v>091903</v>
          </cell>
          <cell r="B470">
            <v>1094564705</v>
          </cell>
        </row>
        <row r="471">
          <cell r="A471" t="str">
            <v>091905</v>
          </cell>
          <cell r="B471">
            <v>176807734</v>
          </cell>
        </row>
        <row r="472">
          <cell r="A472" t="str">
            <v>091906</v>
          </cell>
          <cell r="B472">
            <v>2046522874</v>
          </cell>
        </row>
        <row r="473">
          <cell r="A473" t="str">
            <v>091907</v>
          </cell>
          <cell r="B473">
            <v>64434088</v>
          </cell>
        </row>
        <row r="474">
          <cell r="A474" t="str">
            <v>091908</v>
          </cell>
          <cell r="B474">
            <v>349569638</v>
          </cell>
        </row>
        <row r="475">
          <cell r="A475" t="str">
            <v>091909</v>
          </cell>
          <cell r="B475">
            <v>366731900</v>
          </cell>
        </row>
        <row r="476">
          <cell r="A476" t="str">
            <v>091910</v>
          </cell>
          <cell r="B476">
            <v>132737780</v>
          </cell>
        </row>
        <row r="477">
          <cell r="A477" t="str">
            <v>091913</v>
          </cell>
          <cell r="B477">
            <v>583213479</v>
          </cell>
        </row>
        <row r="478">
          <cell r="A478" t="str">
            <v>091914</v>
          </cell>
          <cell r="B478">
            <v>317729821</v>
          </cell>
        </row>
        <row r="479">
          <cell r="A479" t="str">
            <v>091917</v>
          </cell>
          <cell r="B479">
            <v>158702357</v>
          </cell>
        </row>
        <row r="480">
          <cell r="A480" t="str">
            <v>091918</v>
          </cell>
          <cell r="B480">
            <v>130313608</v>
          </cell>
        </row>
        <row r="481">
          <cell r="A481" t="str">
            <v>092801</v>
          </cell>
          <cell r="B481">
            <v>0</v>
          </cell>
        </row>
        <row r="482">
          <cell r="A482" t="str">
            <v>092901</v>
          </cell>
          <cell r="B482">
            <v>488572355</v>
          </cell>
        </row>
        <row r="483">
          <cell r="A483" t="str">
            <v>092902</v>
          </cell>
          <cell r="B483">
            <v>1247267875</v>
          </cell>
        </row>
        <row r="484">
          <cell r="A484" t="str">
            <v>092903</v>
          </cell>
          <cell r="B484">
            <v>3317976580</v>
          </cell>
        </row>
        <row r="485">
          <cell r="A485" t="str">
            <v>092904</v>
          </cell>
          <cell r="B485">
            <v>1453737258</v>
          </cell>
        </row>
        <row r="486">
          <cell r="A486" t="str">
            <v>092906</v>
          </cell>
          <cell r="B486">
            <v>283063868</v>
          </cell>
        </row>
        <row r="487">
          <cell r="A487" t="str">
            <v>092907</v>
          </cell>
          <cell r="B487">
            <v>358260676</v>
          </cell>
        </row>
        <row r="488">
          <cell r="A488" t="str">
            <v>092908</v>
          </cell>
          <cell r="B488">
            <v>304048341</v>
          </cell>
        </row>
        <row r="489">
          <cell r="A489" t="str">
            <v>092950</v>
          </cell>
          <cell r="B489">
            <v>0</v>
          </cell>
        </row>
        <row r="490">
          <cell r="A490" t="str">
            <v>093901</v>
          </cell>
          <cell r="B490">
            <v>382369483</v>
          </cell>
        </row>
        <row r="491">
          <cell r="A491" t="str">
            <v>093903</v>
          </cell>
          <cell r="B491">
            <v>109260984</v>
          </cell>
        </row>
        <row r="492">
          <cell r="A492" t="str">
            <v>093904</v>
          </cell>
          <cell r="B492">
            <v>963051803</v>
          </cell>
        </row>
        <row r="493">
          <cell r="A493" t="str">
            <v>093905</v>
          </cell>
          <cell r="B493">
            <v>100363483</v>
          </cell>
        </row>
        <row r="494">
          <cell r="A494" t="str">
            <v>094901</v>
          </cell>
          <cell r="B494">
            <v>2190641419</v>
          </cell>
        </row>
        <row r="495">
          <cell r="A495" t="str">
            <v>094902</v>
          </cell>
          <cell r="B495">
            <v>2864729675</v>
          </cell>
        </row>
        <row r="496">
          <cell r="A496" t="str">
            <v>094903</v>
          </cell>
          <cell r="B496">
            <v>461370613</v>
          </cell>
        </row>
        <row r="497">
          <cell r="A497" t="str">
            <v>094904</v>
          </cell>
          <cell r="B497">
            <v>414379815</v>
          </cell>
        </row>
        <row r="498">
          <cell r="A498" t="str">
            <v>095901</v>
          </cell>
          <cell r="B498">
            <v>360004208</v>
          </cell>
        </row>
        <row r="499">
          <cell r="A499" t="str">
            <v>095902</v>
          </cell>
          <cell r="B499">
            <v>28865849</v>
          </cell>
        </row>
        <row r="500">
          <cell r="A500" t="str">
            <v>095903</v>
          </cell>
          <cell r="B500">
            <v>64899351</v>
          </cell>
        </row>
        <row r="501">
          <cell r="A501" t="str">
            <v>095904</v>
          </cell>
          <cell r="B501">
            <v>46310974</v>
          </cell>
        </row>
        <row r="502">
          <cell r="A502" t="str">
            <v>095905</v>
          </cell>
          <cell r="B502">
            <v>992327876</v>
          </cell>
        </row>
        <row r="503">
          <cell r="A503" t="str">
            <v>096904</v>
          </cell>
          <cell r="B503">
            <v>110092931</v>
          </cell>
        </row>
        <row r="504">
          <cell r="A504" t="str">
            <v>096905</v>
          </cell>
          <cell r="B504">
            <v>39025460</v>
          </cell>
        </row>
        <row r="505">
          <cell r="A505" t="str">
            <v>097902</v>
          </cell>
          <cell r="B505">
            <v>233715655</v>
          </cell>
        </row>
        <row r="506">
          <cell r="A506" t="str">
            <v>097903</v>
          </cell>
          <cell r="B506">
            <v>130667091</v>
          </cell>
        </row>
        <row r="507">
          <cell r="A507" t="str">
            <v>098901</v>
          </cell>
          <cell r="B507">
            <v>435571265</v>
          </cell>
        </row>
        <row r="508">
          <cell r="A508" t="str">
            <v>098903</v>
          </cell>
          <cell r="B508">
            <v>178755598</v>
          </cell>
        </row>
        <row r="509">
          <cell r="A509" t="str">
            <v>098904</v>
          </cell>
          <cell r="B509">
            <v>365152792</v>
          </cell>
        </row>
        <row r="510">
          <cell r="A510" t="str">
            <v>099902</v>
          </cell>
          <cell r="B510">
            <v>104965880</v>
          </cell>
        </row>
        <row r="511">
          <cell r="A511" t="str">
            <v>099903</v>
          </cell>
          <cell r="B511">
            <v>204588800</v>
          </cell>
        </row>
        <row r="512">
          <cell r="A512" t="str">
            <v>100903</v>
          </cell>
          <cell r="B512">
            <v>243118005</v>
          </cell>
        </row>
        <row r="513">
          <cell r="A513" t="str">
            <v>100904</v>
          </cell>
          <cell r="B513">
            <v>574282399</v>
          </cell>
        </row>
        <row r="514">
          <cell r="A514" t="str">
            <v>100905</v>
          </cell>
          <cell r="B514">
            <v>840553661</v>
          </cell>
        </row>
        <row r="515">
          <cell r="A515" t="str">
            <v>100907</v>
          </cell>
          <cell r="B515">
            <v>684226262</v>
          </cell>
        </row>
        <row r="516">
          <cell r="A516" t="str">
            <v>100908</v>
          </cell>
          <cell r="B516">
            <v>132180568</v>
          </cell>
        </row>
        <row r="517">
          <cell r="A517" t="str">
            <v>101000</v>
          </cell>
          <cell r="B517">
            <v>0</v>
          </cell>
        </row>
        <row r="518">
          <cell r="A518" t="str">
            <v>101801</v>
          </cell>
          <cell r="B518">
            <v>0</v>
          </cell>
        </row>
        <row r="519">
          <cell r="A519" t="str">
            <v>101802</v>
          </cell>
          <cell r="B519">
            <v>0</v>
          </cell>
        </row>
        <row r="520">
          <cell r="A520" t="str">
            <v>101803</v>
          </cell>
          <cell r="B520">
            <v>0</v>
          </cell>
        </row>
        <row r="521">
          <cell r="A521" t="str">
            <v>101804</v>
          </cell>
          <cell r="B521">
            <v>0</v>
          </cell>
        </row>
        <row r="522">
          <cell r="A522" t="str">
            <v>101805</v>
          </cell>
          <cell r="B522">
            <v>0</v>
          </cell>
        </row>
        <row r="523">
          <cell r="A523" t="str">
            <v>101806</v>
          </cell>
          <cell r="B523">
            <v>0</v>
          </cell>
        </row>
        <row r="524">
          <cell r="A524" t="str">
            <v>101807</v>
          </cell>
          <cell r="B524">
            <v>0</v>
          </cell>
        </row>
        <row r="525">
          <cell r="A525" t="str">
            <v>101809</v>
          </cell>
          <cell r="B525">
            <v>0</v>
          </cell>
        </row>
        <row r="526">
          <cell r="A526" t="str">
            <v>101810</v>
          </cell>
          <cell r="B526">
            <v>0</v>
          </cell>
        </row>
        <row r="527">
          <cell r="A527" t="str">
            <v>101811</v>
          </cell>
          <cell r="B527">
            <v>0</v>
          </cell>
        </row>
        <row r="528">
          <cell r="A528" t="str">
            <v>101812</v>
          </cell>
          <cell r="B528">
            <v>0</v>
          </cell>
        </row>
        <row r="529">
          <cell r="A529" t="str">
            <v>101813</v>
          </cell>
          <cell r="B529">
            <v>0</v>
          </cell>
        </row>
        <row r="530">
          <cell r="A530" t="str">
            <v>101814</v>
          </cell>
          <cell r="B530">
            <v>0</v>
          </cell>
        </row>
        <row r="531">
          <cell r="A531" t="str">
            <v>101815</v>
          </cell>
          <cell r="B531">
            <v>0</v>
          </cell>
        </row>
        <row r="532">
          <cell r="A532" t="str">
            <v>101817</v>
          </cell>
          <cell r="B532">
            <v>0</v>
          </cell>
        </row>
        <row r="533">
          <cell r="A533" t="str">
            <v>101818</v>
          </cell>
          <cell r="B533">
            <v>0</v>
          </cell>
        </row>
        <row r="534">
          <cell r="A534" t="str">
            <v>101819</v>
          </cell>
          <cell r="B534">
            <v>0</v>
          </cell>
        </row>
        <row r="535">
          <cell r="A535" t="str">
            <v>101820</v>
          </cell>
          <cell r="B535">
            <v>0</v>
          </cell>
        </row>
        <row r="536">
          <cell r="A536" t="str">
            <v>101821</v>
          </cell>
          <cell r="B536">
            <v>0</v>
          </cell>
        </row>
        <row r="537">
          <cell r="A537" t="str">
            <v>101822</v>
          </cell>
          <cell r="B537">
            <v>0</v>
          </cell>
        </row>
        <row r="538">
          <cell r="A538" t="str">
            <v>101823</v>
          </cell>
          <cell r="B538">
            <v>0</v>
          </cell>
        </row>
        <row r="539">
          <cell r="A539" t="str">
            <v>101827</v>
          </cell>
          <cell r="B539">
            <v>0</v>
          </cell>
        </row>
        <row r="540">
          <cell r="A540" t="str">
            <v>101828</v>
          </cell>
          <cell r="B540">
            <v>0</v>
          </cell>
        </row>
        <row r="541">
          <cell r="A541" t="str">
            <v>101829</v>
          </cell>
          <cell r="B541">
            <v>0</v>
          </cell>
        </row>
        <row r="542">
          <cell r="A542" t="str">
            <v>101830</v>
          </cell>
          <cell r="B542">
            <v>0</v>
          </cell>
        </row>
        <row r="543">
          <cell r="A543" t="str">
            <v>101831</v>
          </cell>
          <cell r="B543">
            <v>0</v>
          </cell>
        </row>
        <row r="544">
          <cell r="A544" t="str">
            <v>101833</v>
          </cell>
          <cell r="B544">
            <v>0</v>
          </cell>
        </row>
        <row r="545">
          <cell r="A545" t="str">
            <v>101834</v>
          </cell>
          <cell r="B545">
            <v>0</v>
          </cell>
        </row>
        <row r="546">
          <cell r="A546" t="str">
            <v>101837</v>
          </cell>
          <cell r="B546">
            <v>0</v>
          </cell>
        </row>
        <row r="547">
          <cell r="A547" t="str">
            <v>101838</v>
          </cell>
          <cell r="B547">
            <v>0</v>
          </cell>
        </row>
        <row r="548">
          <cell r="A548" t="str">
            <v>101840</v>
          </cell>
          <cell r="B548">
            <v>0</v>
          </cell>
        </row>
        <row r="549">
          <cell r="A549" t="str">
            <v>101842</v>
          </cell>
          <cell r="B549">
            <v>0</v>
          </cell>
        </row>
        <row r="550">
          <cell r="A550" t="str">
            <v>101843</v>
          </cell>
          <cell r="B550">
            <v>0</v>
          </cell>
        </row>
        <row r="551">
          <cell r="A551" t="str">
            <v>101845</v>
          </cell>
          <cell r="B551">
            <v>0</v>
          </cell>
        </row>
        <row r="552">
          <cell r="A552" t="str">
            <v>101846</v>
          </cell>
          <cell r="B552">
            <v>0</v>
          </cell>
        </row>
        <row r="553">
          <cell r="A553" t="str">
            <v>101847</v>
          </cell>
          <cell r="B553">
            <v>0</v>
          </cell>
        </row>
        <row r="554">
          <cell r="A554" t="str">
            <v>101848</v>
          </cell>
          <cell r="B554">
            <v>0</v>
          </cell>
        </row>
        <row r="555">
          <cell r="A555" t="str">
            <v>101849</v>
          </cell>
          <cell r="B555">
            <v>0</v>
          </cell>
        </row>
        <row r="556">
          <cell r="A556" t="str">
            <v>101850</v>
          </cell>
          <cell r="B556">
            <v>0</v>
          </cell>
        </row>
        <row r="557">
          <cell r="A557" t="str">
            <v>101851</v>
          </cell>
          <cell r="B557">
            <v>0</v>
          </cell>
        </row>
        <row r="558">
          <cell r="A558" t="str">
            <v>101852</v>
          </cell>
          <cell r="B558">
            <v>0</v>
          </cell>
        </row>
        <row r="559">
          <cell r="A559" t="str">
            <v>101853</v>
          </cell>
          <cell r="B559">
            <v>0</v>
          </cell>
        </row>
        <row r="560">
          <cell r="A560" t="str">
            <v>101854</v>
          </cell>
          <cell r="B560">
            <v>0</v>
          </cell>
        </row>
        <row r="561">
          <cell r="A561" t="str">
            <v>101855</v>
          </cell>
          <cell r="B561">
            <v>0</v>
          </cell>
        </row>
        <row r="562">
          <cell r="A562" t="str">
            <v>101856</v>
          </cell>
          <cell r="B562">
            <v>0</v>
          </cell>
        </row>
        <row r="563">
          <cell r="A563" t="str">
            <v>101857</v>
          </cell>
          <cell r="B563">
            <v>0</v>
          </cell>
        </row>
        <row r="564">
          <cell r="A564" t="str">
            <v>101858</v>
          </cell>
          <cell r="B564">
            <v>0</v>
          </cell>
        </row>
        <row r="565">
          <cell r="A565" t="str">
            <v>101859</v>
          </cell>
          <cell r="B565">
            <v>0</v>
          </cell>
        </row>
        <row r="566">
          <cell r="A566" t="str">
            <v>101860</v>
          </cell>
          <cell r="B566">
            <v>0</v>
          </cell>
        </row>
        <row r="567">
          <cell r="A567" t="str">
            <v>101861</v>
          </cell>
          <cell r="B567">
            <v>0</v>
          </cell>
        </row>
        <row r="568">
          <cell r="A568" t="str">
            <v>101862</v>
          </cell>
          <cell r="B568">
            <v>0</v>
          </cell>
        </row>
        <row r="569">
          <cell r="A569" t="str">
            <v>101902</v>
          </cell>
          <cell r="B569">
            <v>11942039068</v>
          </cell>
        </row>
        <row r="570">
          <cell r="A570" t="str">
            <v>101903</v>
          </cell>
          <cell r="B570">
            <v>10982742857</v>
          </cell>
        </row>
        <row r="571">
          <cell r="A571" t="str">
            <v>101905</v>
          </cell>
          <cell r="B571">
            <v>2275742387</v>
          </cell>
        </row>
        <row r="572">
          <cell r="A572" t="str">
            <v>101906</v>
          </cell>
          <cell r="B572">
            <v>1084497168</v>
          </cell>
        </row>
        <row r="573">
          <cell r="A573" t="str">
            <v>101907</v>
          </cell>
          <cell r="B573">
            <v>29389268084</v>
          </cell>
        </row>
        <row r="574">
          <cell r="A574" t="str">
            <v>101908</v>
          </cell>
          <cell r="B574">
            <v>7874178515</v>
          </cell>
        </row>
        <row r="575">
          <cell r="A575" t="str">
            <v>101909</v>
          </cell>
          <cell r="B575">
            <v>1562088509</v>
          </cell>
        </row>
        <row r="576">
          <cell r="A576" t="str">
            <v>101910</v>
          </cell>
          <cell r="B576">
            <v>4902963154</v>
          </cell>
        </row>
        <row r="577">
          <cell r="A577" t="str">
            <v>101911</v>
          </cell>
          <cell r="B577">
            <v>9156735639</v>
          </cell>
        </row>
        <row r="578">
          <cell r="A578" t="str">
            <v>101912</v>
          </cell>
          <cell r="B578">
            <v>92002918065</v>
          </cell>
        </row>
        <row r="579">
          <cell r="A579" t="str">
            <v>101913</v>
          </cell>
          <cell r="B579">
            <v>8868746218</v>
          </cell>
        </row>
        <row r="580">
          <cell r="A580" t="str">
            <v>101914</v>
          </cell>
          <cell r="B580">
            <v>15561989161</v>
          </cell>
        </row>
        <row r="581">
          <cell r="A581" t="str">
            <v>101915</v>
          </cell>
          <cell r="B581">
            <v>11552402677</v>
          </cell>
        </row>
        <row r="582">
          <cell r="A582" t="str">
            <v>101916</v>
          </cell>
          <cell r="B582">
            <v>5551734123</v>
          </cell>
        </row>
        <row r="583">
          <cell r="A583" t="str">
            <v>101917</v>
          </cell>
          <cell r="B583">
            <v>9718887766</v>
          </cell>
        </row>
        <row r="584">
          <cell r="A584" t="str">
            <v>101919</v>
          </cell>
          <cell r="B584">
            <v>7678657396</v>
          </cell>
        </row>
        <row r="585">
          <cell r="A585" t="str">
            <v>101920</v>
          </cell>
          <cell r="B585">
            <v>15779572709</v>
          </cell>
        </row>
        <row r="586">
          <cell r="A586" t="str">
            <v>101921</v>
          </cell>
          <cell r="B586">
            <v>4146480095</v>
          </cell>
        </row>
        <row r="587">
          <cell r="A587" t="str">
            <v>101924</v>
          </cell>
          <cell r="B587">
            <v>3291728832</v>
          </cell>
        </row>
        <row r="588">
          <cell r="A588" t="str">
            <v>101925</v>
          </cell>
          <cell r="B588">
            <v>721067311</v>
          </cell>
        </row>
        <row r="589">
          <cell r="A589" t="str">
            <v>101950</v>
          </cell>
          <cell r="B589">
            <v>0</v>
          </cell>
        </row>
        <row r="590">
          <cell r="A590" t="str">
            <v>102901</v>
          </cell>
          <cell r="B590">
            <v>152982409</v>
          </cell>
        </row>
        <row r="591">
          <cell r="A591" t="str">
            <v>102902</v>
          </cell>
          <cell r="B591">
            <v>2498586975</v>
          </cell>
        </row>
        <row r="592">
          <cell r="A592" t="str">
            <v>102903</v>
          </cell>
          <cell r="B592">
            <v>364020930</v>
          </cell>
        </row>
        <row r="593">
          <cell r="A593" t="str">
            <v>102904</v>
          </cell>
          <cell r="B593">
            <v>2483364610</v>
          </cell>
        </row>
        <row r="594">
          <cell r="A594" t="str">
            <v>102905</v>
          </cell>
          <cell r="B594">
            <v>148760421</v>
          </cell>
        </row>
        <row r="595">
          <cell r="A595" t="str">
            <v>102906</v>
          </cell>
          <cell r="B595">
            <v>435085146</v>
          </cell>
        </row>
        <row r="596">
          <cell r="A596" t="str">
            <v>103901</v>
          </cell>
          <cell r="B596">
            <v>130418154</v>
          </cell>
        </row>
        <row r="597">
          <cell r="A597" t="str">
            <v>103902</v>
          </cell>
          <cell r="B597">
            <v>93364477</v>
          </cell>
        </row>
        <row r="598">
          <cell r="A598" t="str">
            <v>104901</v>
          </cell>
          <cell r="B598">
            <v>119032305</v>
          </cell>
        </row>
        <row r="599">
          <cell r="A599" t="str">
            <v>104903</v>
          </cell>
          <cell r="B599">
            <v>27410278</v>
          </cell>
        </row>
        <row r="600">
          <cell r="A600" t="str">
            <v>104907</v>
          </cell>
          <cell r="B600">
            <v>36175054</v>
          </cell>
        </row>
        <row r="601">
          <cell r="A601" t="str">
            <v>105801</v>
          </cell>
          <cell r="B601">
            <v>0</v>
          </cell>
        </row>
        <row r="602">
          <cell r="A602" t="str">
            <v>105802</v>
          </cell>
          <cell r="B602">
            <v>0</v>
          </cell>
        </row>
        <row r="603">
          <cell r="A603" t="str">
            <v>105902</v>
          </cell>
          <cell r="B603">
            <v>2988192900</v>
          </cell>
        </row>
        <row r="604">
          <cell r="A604" t="str">
            <v>105904</v>
          </cell>
          <cell r="B604">
            <v>2072454083</v>
          </cell>
        </row>
        <row r="605">
          <cell r="A605" t="str">
            <v>105905</v>
          </cell>
          <cell r="B605">
            <v>1241574730</v>
          </cell>
        </row>
        <row r="606">
          <cell r="A606" t="str">
            <v>105906</v>
          </cell>
          <cell r="B606">
            <v>3062984314</v>
          </cell>
        </row>
        <row r="607">
          <cell r="A607" t="str">
            <v>106901</v>
          </cell>
          <cell r="B607">
            <v>1261536011</v>
          </cell>
        </row>
        <row r="608">
          <cell r="A608" t="str">
            <v>107901</v>
          </cell>
          <cell r="B608">
            <v>994917012</v>
          </cell>
        </row>
        <row r="609">
          <cell r="A609" t="str">
            <v>107902</v>
          </cell>
          <cell r="B609">
            <v>551370773</v>
          </cell>
        </row>
        <row r="610">
          <cell r="A610" t="str">
            <v>107904</v>
          </cell>
          <cell r="B610">
            <v>259015301</v>
          </cell>
        </row>
        <row r="611">
          <cell r="A611" t="str">
            <v>107905</v>
          </cell>
          <cell r="B611">
            <v>417510752</v>
          </cell>
        </row>
        <row r="612">
          <cell r="A612" t="str">
            <v>107906</v>
          </cell>
          <cell r="B612">
            <v>834321509</v>
          </cell>
        </row>
        <row r="613">
          <cell r="A613" t="str">
            <v>107907</v>
          </cell>
          <cell r="B613">
            <v>35391568</v>
          </cell>
        </row>
        <row r="614">
          <cell r="A614" t="str">
            <v>107908</v>
          </cell>
          <cell r="B614">
            <v>38480163</v>
          </cell>
        </row>
        <row r="615">
          <cell r="A615" t="str">
            <v>107910</v>
          </cell>
          <cell r="B615">
            <v>405628753</v>
          </cell>
        </row>
        <row r="616">
          <cell r="A616" t="str">
            <v>108801</v>
          </cell>
          <cell r="B616">
            <v>0</v>
          </cell>
        </row>
        <row r="617">
          <cell r="A617" t="str">
            <v>108802</v>
          </cell>
          <cell r="B617">
            <v>0</v>
          </cell>
        </row>
        <row r="618">
          <cell r="A618" t="str">
            <v>108804</v>
          </cell>
          <cell r="B618">
            <v>0</v>
          </cell>
        </row>
        <row r="619">
          <cell r="A619" t="str">
            <v>108807</v>
          </cell>
          <cell r="B619">
            <v>0</v>
          </cell>
        </row>
        <row r="620">
          <cell r="A620" t="str">
            <v>108808</v>
          </cell>
          <cell r="B620">
            <v>0</v>
          </cell>
        </row>
        <row r="621">
          <cell r="A621" t="str">
            <v>108902</v>
          </cell>
          <cell r="B621">
            <v>776617882</v>
          </cell>
        </row>
        <row r="622">
          <cell r="A622" t="str">
            <v>108903</v>
          </cell>
          <cell r="B622">
            <v>210875854</v>
          </cell>
        </row>
        <row r="623">
          <cell r="A623" t="str">
            <v>108904</v>
          </cell>
          <cell r="B623">
            <v>4885084197</v>
          </cell>
        </row>
        <row r="624">
          <cell r="A624" t="str">
            <v>108905</v>
          </cell>
          <cell r="B624">
            <v>372147094</v>
          </cell>
        </row>
        <row r="625">
          <cell r="A625" t="str">
            <v>108906</v>
          </cell>
          <cell r="B625">
            <v>5762475693</v>
          </cell>
        </row>
        <row r="626">
          <cell r="A626" t="str">
            <v>108907</v>
          </cell>
          <cell r="B626">
            <v>325051436</v>
          </cell>
        </row>
        <row r="627">
          <cell r="A627" t="str">
            <v>108908</v>
          </cell>
          <cell r="B627">
            <v>1479849416</v>
          </cell>
        </row>
        <row r="628">
          <cell r="A628" t="str">
            <v>108909</v>
          </cell>
          <cell r="B628">
            <v>2857158740</v>
          </cell>
        </row>
        <row r="629">
          <cell r="A629" t="str">
            <v>108910</v>
          </cell>
          <cell r="B629">
            <v>95836815</v>
          </cell>
        </row>
        <row r="630">
          <cell r="A630" t="str">
            <v>108911</v>
          </cell>
          <cell r="B630">
            <v>2148238841</v>
          </cell>
        </row>
        <row r="631">
          <cell r="A631" t="str">
            <v>108912</v>
          </cell>
          <cell r="B631">
            <v>1826220308</v>
          </cell>
        </row>
        <row r="632">
          <cell r="A632" t="str">
            <v>108913</v>
          </cell>
          <cell r="B632">
            <v>1461515234</v>
          </cell>
        </row>
        <row r="633">
          <cell r="A633" t="str">
            <v>108914</v>
          </cell>
          <cell r="B633">
            <v>71029045</v>
          </cell>
        </row>
        <row r="634">
          <cell r="A634" t="str">
            <v>108915</v>
          </cell>
          <cell r="B634">
            <v>46297225</v>
          </cell>
        </row>
        <row r="635">
          <cell r="A635" t="str">
            <v>108916</v>
          </cell>
          <cell r="B635">
            <v>357339442</v>
          </cell>
        </row>
        <row r="636">
          <cell r="A636" t="str">
            <v>108917</v>
          </cell>
          <cell r="B636">
            <v>0</v>
          </cell>
        </row>
        <row r="637">
          <cell r="A637" t="str">
            <v>108950</v>
          </cell>
          <cell r="B637">
            <v>0</v>
          </cell>
        </row>
        <row r="638">
          <cell r="A638" t="str">
            <v>109901</v>
          </cell>
          <cell r="B638">
            <v>45214207</v>
          </cell>
        </row>
        <row r="639">
          <cell r="A639" t="str">
            <v>109902</v>
          </cell>
          <cell r="B639">
            <v>35730475</v>
          </cell>
        </row>
        <row r="640">
          <cell r="A640" t="str">
            <v>109903</v>
          </cell>
          <cell r="B640">
            <v>47806311</v>
          </cell>
        </row>
        <row r="641">
          <cell r="A641" t="str">
            <v>109904</v>
          </cell>
          <cell r="B641">
            <v>438339940</v>
          </cell>
        </row>
        <row r="642">
          <cell r="A642" t="str">
            <v>109905</v>
          </cell>
          <cell r="B642">
            <v>57985064</v>
          </cell>
        </row>
        <row r="643">
          <cell r="A643" t="str">
            <v>109907</v>
          </cell>
          <cell r="B643">
            <v>136833672</v>
          </cell>
        </row>
        <row r="644">
          <cell r="A644" t="str">
            <v>109908</v>
          </cell>
          <cell r="B644">
            <v>21306126</v>
          </cell>
        </row>
        <row r="645">
          <cell r="A645" t="str">
            <v>109910</v>
          </cell>
          <cell r="B645">
            <v>20565047</v>
          </cell>
        </row>
        <row r="646">
          <cell r="A646" t="str">
            <v>109911</v>
          </cell>
          <cell r="B646">
            <v>479156869</v>
          </cell>
        </row>
        <row r="647">
          <cell r="A647" t="str">
            <v>109912</v>
          </cell>
          <cell r="B647">
            <v>46931387</v>
          </cell>
        </row>
        <row r="648">
          <cell r="A648" t="str">
            <v>109913</v>
          </cell>
          <cell r="B648">
            <v>74996439</v>
          </cell>
        </row>
        <row r="649">
          <cell r="A649" t="str">
            <v>109914</v>
          </cell>
          <cell r="B649">
            <v>19389699</v>
          </cell>
        </row>
        <row r="650">
          <cell r="A650" t="str">
            <v>110901</v>
          </cell>
          <cell r="B650">
            <v>93886302</v>
          </cell>
        </row>
        <row r="651">
          <cell r="A651" t="str">
            <v>110902</v>
          </cell>
          <cell r="B651">
            <v>1292067556</v>
          </cell>
        </row>
        <row r="652">
          <cell r="A652" t="str">
            <v>110905</v>
          </cell>
          <cell r="B652">
            <v>63384531</v>
          </cell>
        </row>
        <row r="653">
          <cell r="A653" t="str">
            <v>110906</v>
          </cell>
          <cell r="B653">
            <v>85841604</v>
          </cell>
        </row>
        <row r="654">
          <cell r="A654" t="str">
            <v>110907</v>
          </cell>
          <cell r="B654">
            <v>1276783602</v>
          </cell>
        </row>
        <row r="655">
          <cell r="A655" t="str">
            <v>110908</v>
          </cell>
          <cell r="B655">
            <v>66583302</v>
          </cell>
        </row>
        <row r="656">
          <cell r="A656" t="str">
            <v>111901</v>
          </cell>
          <cell r="B656">
            <v>3473213274</v>
          </cell>
        </row>
        <row r="657">
          <cell r="A657" t="str">
            <v>111902</v>
          </cell>
          <cell r="B657">
            <v>92836700</v>
          </cell>
        </row>
        <row r="658">
          <cell r="A658" t="str">
            <v>111903</v>
          </cell>
          <cell r="B658">
            <v>141295272</v>
          </cell>
        </row>
        <row r="659">
          <cell r="A659" t="str">
            <v>112901</v>
          </cell>
          <cell r="B659">
            <v>1019897576</v>
          </cell>
        </row>
        <row r="660">
          <cell r="A660" t="str">
            <v>112905</v>
          </cell>
          <cell r="B660">
            <v>55687420</v>
          </cell>
        </row>
        <row r="661">
          <cell r="A661" t="str">
            <v>112906</v>
          </cell>
          <cell r="B661">
            <v>74633542</v>
          </cell>
        </row>
        <row r="662">
          <cell r="A662" t="str">
            <v>112907</v>
          </cell>
          <cell r="B662">
            <v>42979510</v>
          </cell>
        </row>
        <row r="663">
          <cell r="A663" t="str">
            <v>112908</v>
          </cell>
          <cell r="B663">
            <v>126717373</v>
          </cell>
        </row>
        <row r="664">
          <cell r="A664" t="str">
            <v>112909</v>
          </cell>
          <cell r="B664">
            <v>40481273</v>
          </cell>
        </row>
        <row r="665">
          <cell r="A665" t="str">
            <v>112910</v>
          </cell>
          <cell r="B665">
            <v>50297835</v>
          </cell>
        </row>
        <row r="666">
          <cell r="A666" t="str">
            <v>113901</v>
          </cell>
          <cell r="B666">
            <v>325163500</v>
          </cell>
        </row>
        <row r="667">
          <cell r="A667" t="str">
            <v>113902</v>
          </cell>
          <cell r="B667">
            <v>235820501</v>
          </cell>
        </row>
        <row r="668">
          <cell r="A668" t="str">
            <v>113903</v>
          </cell>
          <cell r="B668">
            <v>182155658</v>
          </cell>
        </row>
        <row r="669">
          <cell r="A669" t="str">
            <v>113904</v>
          </cell>
          <cell r="B669">
            <v>0</v>
          </cell>
        </row>
        <row r="670">
          <cell r="A670" t="str">
            <v>113905</v>
          </cell>
          <cell r="B670">
            <v>117910397</v>
          </cell>
        </row>
        <row r="671">
          <cell r="A671" t="str">
            <v>113906</v>
          </cell>
          <cell r="B671">
            <v>147957954</v>
          </cell>
        </row>
        <row r="672">
          <cell r="A672" t="str">
            <v>114901</v>
          </cell>
          <cell r="B672">
            <v>951619879</v>
          </cell>
        </row>
        <row r="673">
          <cell r="A673" t="str">
            <v>114902</v>
          </cell>
          <cell r="B673">
            <v>301860665</v>
          </cell>
        </row>
        <row r="674">
          <cell r="A674" t="str">
            <v>114904</v>
          </cell>
          <cell r="B674">
            <v>392327399</v>
          </cell>
        </row>
        <row r="675">
          <cell r="A675" t="str">
            <v>115901</v>
          </cell>
          <cell r="B675">
            <v>142447766</v>
          </cell>
        </row>
        <row r="676">
          <cell r="A676" t="str">
            <v>115902</v>
          </cell>
          <cell r="B676">
            <v>64219710</v>
          </cell>
        </row>
        <row r="677">
          <cell r="A677" t="str">
            <v>115903</v>
          </cell>
          <cell r="B677">
            <v>53170037</v>
          </cell>
        </row>
        <row r="678">
          <cell r="A678" t="str">
            <v>116801</v>
          </cell>
          <cell r="B678">
            <v>0</v>
          </cell>
        </row>
        <row r="679">
          <cell r="A679" t="str">
            <v>116901</v>
          </cell>
          <cell r="B679">
            <v>288215923</v>
          </cell>
        </row>
        <row r="680">
          <cell r="A680" t="str">
            <v>116902</v>
          </cell>
          <cell r="B680">
            <v>67370273</v>
          </cell>
        </row>
        <row r="681">
          <cell r="A681" t="str">
            <v>116903</v>
          </cell>
          <cell r="B681">
            <v>427129301</v>
          </cell>
        </row>
        <row r="682">
          <cell r="A682" t="str">
            <v>116905</v>
          </cell>
          <cell r="B682">
            <v>1320060565</v>
          </cell>
        </row>
        <row r="683">
          <cell r="A683" t="str">
            <v>116906</v>
          </cell>
          <cell r="B683">
            <v>195107257</v>
          </cell>
        </row>
        <row r="684">
          <cell r="A684" t="str">
            <v>116908</v>
          </cell>
          <cell r="B684">
            <v>557456826</v>
          </cell>
        </row>
        <row r="685">
          <cell r="A685" t="str">
            <v>116909</v>
          </cell>
          <cell r="B685">
            <v>77253057</v>
          </cell>
        </row>
        <row r="686">
          <cell r="A686" t="str">
            <v>116910</v>
          </cell>
          <cell r="B686">
            <v>60505884</v>
          </cell>
        </row>
        <row r="687">
          <cell r="A687" t="str">
            <v>116915</v>
          </cell>
          <cell r="B687">
            <v>104864407</v>
          </cell>
        </row>
        <row r="688">
          <cell r="A688" t="str">
            <v>116916</v>
          </cell>
          <cell r="B688">
            <v>14799636</v>
          </cell>
        </row>
        <row r="689">
          <cell r="A689" t="str">
            <v>117901</v>
          </cell>
          <cell r="B689">
            <v>471993288</v>
          </cell>
        </row>
        <row r="690">
          <cell r="A690" t="str">
            <v>117903</v>
          </cell>
          <cell r="B690">
            <v>147763406</v>
          </cell>
        </row>
        <row r="691">
          <cell r="A691" t="str">
            <v>117904</v>
          </cell>
          <cell r="B691">
            <v>1400485684</v>
          </cell>
        </row>
        <row r="692">
          <cell r="A692" t="str">
            <v>117907</v>
          </cell>
          <cell r="B692">
            <v>32943701</v>
          </cell>
        </row>
        <row r="693">
          <cell r="A693" t="str">
            <v>118902</v>
          </cell>
          <cell r="B693">
            <v>483815978</v>
          </cell>
        </row>
        <row r="694">
          <cell r="A694" t="str">
            <v>119901</v>
          </cell>
          <cell r="B694">
            <v>106828859</v>
          </cell>
        </row>
        <row r="695">
          <cell r="A695" t="str">
            <v>119902</v>
          </cell>
          <cell r="B695">
            <v>598524211</v>
          </cell>
        </row>
        <row r="696">
          <cell r="A696" t="str">
            <v>119903</v>
          </cell>
          <cell r="B696">
            <v>143876334</v>
          </cell>
        </row>
        <row r="697">
          <cell r="A697" t="str">
            <v>120901</v>
          </cell>
          <cell r="B697">
            <v>422482110</v>
          </cell>
        </row>
        <row r="698">
          <cell r="A698" t="str">
            <v>120902</v>
          </cell>
          <cell r="B698">
            <v>139145386</v>
          </cell>
        </row>
        <row r="699">
          <cell r="A699" t="str">
            <v>120905</v>
          </cell>
          <cell r="B699">
            <v>545665109</v>
          </cell>
        </row>
        <row r="700">
          <cell r="A700" t="str">
            <v>121902</v>
          </cell>
          <cell r="B700">
            <v>141970086</v>
          </cell>
        </row>
        <row r="701">
          <cell r="A701" t="str">
            <v>121903</v>
          </cell>
          <cell r="B701">
            <v>212191561</v>
          </cell>
        </row>
        <row r="702">
          <cell r="A702" t="str">
            <v>121904</v>
          </cell>
          <cell r="B702">
            <v>584685528</v>
          </cell>
        </row>
        <row r="703">
          <cell r="A703" t="str">
            <v>121905</v>
          </cell>
          <cell r="B703">
            <v>150734636</v>
          </cell>
        </row>
        <row r="704">
          <cell r="A704" t="str">
            <v>121906</v>
          </cell>
          <cell r="B704">
            <v>388527301</v>
          </cell>
        </row>
        <row r="705">
          <cell r="A705" t="str">
            <v>122901</v>
          </cell>
          <cell r="B705">
            <v>145814229</v>
          </cell>
        </row>
        <row r="706">
          <cell r="A706" t="str">
            <v>122902</v>
          </cell>
          <cell r="B706">
            <v>32842700</v>
          </cell>
        </row>
        <row r="707">
          <cell r="A707" t="str">
            <v>123503</v>
          </cell>
          <cell r="B707">
            <v>0</v>
          </cell>
        </row>
        <row r="708">
          <cell r="A708" t="str">
            <v>123801</v>
          </cell>
          <cell r="B708">
            <v>0</v>
          </cell>
        </row>
        <row r="709">
          <cell r="A709" t="str">
            <v>123803</v>
          </cell>
          <cell r="B709">
            <v>0</v>
          </cell>
        </row>
        <row r="710">
          <cell r="A710" t="str">
            <v>123804</v>
          </cell>
          <cell r="B710">
            <v>0</v>
          </cell>
        </row>
        <row r="711">
          <cell r="A711" t="str">
            <v>123805</v>
          </cell>
          <cell r="B711">
            <v>0</v>
          </cell>
        </row>
        <row r="712">
          <cell r="A712" t="str">
            <v>123806</v>
          </cell>
          <cell r="B712">
            <v>0</v>
          </cell>
        </row>
        <row r="713">
          <cell r="A713" t="str">
            <v>123905</v>
          </cell>
          <cell r="B713">
            <v>1542435179</v>
          </cell>
        </row>
        <row r="714">
          <cell r="A714" t="str">
            <v>123907</v>
          </cell>
          <cell r="B714">
            <v>4215765371</v>
          </cell>
        </row>
        <row r="715">
          <cell r="A715" t="str">
            <v>123908</v>
          </cell>
          <cell r="B715">
            <v>3006315665</v>
          </cell>
        </row>
        <row r="716">
          <cell r="A716" t="str">
            <v>123910</v>
          </cell>
          <cell r="B716">
            <v>8300301778</v>
          </cell>
        </row>
        <row r="717">
          <cell r="A717" t="str">
            <v>123913</v>
          </cell>
          <cell r="B717">
            <v>506798230</v>
          </cell>
        </row>
        <row r="718">
          <cell r="A718" t="str">
            <v>123914</v>
          </cell>
          <cell r="B718">
            <v>543895378</v>
          </cell>
        </row>
        <row r="719">
          <cell r="A719" t="str">
            <v>123915</v>
          </cell>
          <cell r="B719">
            <v>0</v>
          </cell>
        </row>
        <row r="720">
          <cell r="A720" t="str">
            <v>124901</v>
          </cell>
          <cell r="B720">
            <v>456579740</v>
          </cell>
        </row>
        <row r="721">
          <cell r="A721" t="str">
            <v>125901</v>
          </cell>
          <cell r="B721">
            <v>941739378</v>
          </cell>
        </row>
        <row r="722">
          <cell r="A722" t="str">
            <v>125902</v>
          </cell>
          <cell r="B722">
            <v>53620464</v>
          </cell>
        </row>
        <row r="723">
          <cell r="A723" t="str">
            <v>125903</v>
          </cell>
          <cell r="B723">
            <v>146357182</v>
          </cell>
        </row>
        <row r="724">
          <cell r="A724" t="str">
            <v>125905</v>
          </cell>
          <cell r="B724">
            <v>123860250</v>
          </cell>
        </row>
        <row r="725">
          <cell r="A725" t="str">
            <v>125906</v>
          </cell>
          <cell r="B725">
            <v>32720444</v>
          </cell>
        </row>
        <row r="726">
          <cell r="A726" t="str">
            <v>126901</v>
          </cell>
          <cell r="B726">
            <v>858059294</v>
          </cell>
        </row>
        <row r="727">
          <cell r="A727" t="str">
            <v>126902</v>
          </cell>
          <cell r="B727">
            <v>2424060618</v>
          </cell>
        </row>
        <row r="728">
          <cell r="A728" t="str">
            <v>126903</v>
          </cell>
          <cell r="B728">
            <v>2352389073</v>
          </cell>
        </row>
        <row r="729">
          <cell r="A729" t="str">
            <v>126904</v>
          </cell>
          <cell r="B729">
            <v>261908892</v>
          </cell>
        </row>
        <row r="730">
          <cell r="A730" t="str">
            <v>126905</v>
          </cell>
          <cell r="B730">
            <v>995074066</v>
          </cell>
        </row>
        <row r="731">
          <cell r="A731" t="str">
            <v>126906</v>
          </cell>
          <cell r="B731">
            <v>134206167</v>
          </cell>
        </row>
        <row r="732">
          <cell r="A732" t="str">
            <v>126907</v>
          </cell>
          <cell r="B732">
            <v>188687501</v>
          </cell>
        </row>
        <row r="733">
          <cell r="A733" t="str">
            <v>126908</v>
          </cell>
          <cell r="B733">
            <v>253646875</v>
          </cell>
        </row>
        <row r="734">
          <cell r="A734" t="str">
            <v>126911</v>
          </cell>
          <cell r="B734">
            <v>729790992</v>
          </cell>
        </row>
        <row r="735">
          <cell r="A735" t="str">
            <v>127901</v>
          </cell>
          <cell r="B735">
            <v>96672828</v>
          </cell>
        </row>
        <row r="736">
          <cell r="A736" t="str">
            <v>127903</v>
          </cell>
          <cell r="B736">
            <v>82385906</v>
          </cell>
        </row>
        <row r="737">
          <cell r="A737" t="str">
            <v>127904</v>
          </cell>
          <cell r="B737">
            <v>67770381</v>
          </cell>
        </row>
        <row r="738">
          <cell r="A738" t="str">
            <v>127905</v>
          </cell>
          <cell r="B738">
            <v>46800480</v>
          </cell>
        </row>
        <row r="739">
          <cell r="A739" t="str">
            <v>127906</v>
          </cell>
          <cell r="B739">
            <v>68009445</v>
          </cell>
        </row>
        <row r="740">
          <cell r="A740" t="str">
            <v>128901</v>
          </cell>
          <cell r="B740">
            <v>201364978</v>
          </cell>
        </row>
        <row r="741">
          <cell r="A741" t="str">
            <v>128902</v>
          </cell>
          <cell r="B741">
            <v>108291986</v>
          </cell>
        </row>
        <row r="742">
          <cell r="A742" t="str">
            <v>128903</v>
          </cell>
          <cell r="B742">
            <v>55729241</v>
          </cell>
        </row>
        <row r="743">
          <cell r="A743" t="str">
            <v>128904</v>
          </cell>
          <cell r="B743">
            <v>56887137</v>
          </cell>
        </row>
        <row r="744">
          <cell r="A744" t="str">
            <v>129901</v>
          </cell>
          <cell r="B744">
            <v>459544350</v>
          </cell>
        </row>
        <row r="745">
          <cell r="A745" t="str">
            <v>129902</v>
          </cell>
          <cell r="B745">
            <v>2197244001</v>
          </cell>
        </row>
        <row r="746">
          <cell r="A746" t="str">
            <v>129903</v>
          </cell>
          <cell r="B746">
            <v>618604563</v>
          </cell>
        </row>
        <row r="747">
          <cell r="A747" t="str">
            <v>129904</v>
          </cell>
          <cell r="B747">
            <v>313524955</v>
          </cell>
        </row>
        <row r="748">
          <cell r="A748" t="str">
            <v>129905</v>
          </cell>
          <cell r="B748">
            <v>874735515</v>
          </cell>
        </row>
        <row r="749">
          <cell r="A749" t="str">
            <v>129906</v>
          </cell>
          <cell r="B749">
            <v>1341679877</v>
          </cell>
        </row>
        <row r="750">
          <cell r="A750" t="str">
            <v>129910</v>
          </cell>
          <cell r="B750">
            <v>153970118</v>
          </cell>
        </row>
        <row r="751">
          <cell r="A751" t="str">
            <v>130801</v>
          </cell>
          <cell r="B751">
            <v>0</v>
          </cell>
        </row>
        <row r="752">
          <cell r="A752" t="str">
            <v>130901</v>
          </cell>
          <cell r="B752">
            <v>3597251222</v>
          </cell>
        </row>
        <row r="753">
          <cell r="A753" t="str">
            <v>130902</v>
          </cell>
          <cell r="B753">
            <v>545032402</v>
          </cell>
        </row>
        <row r="754">
          <cell r="A754" t="str">
            <v>131001</v>
          </cell>
          <cell r="B754">
            <v>478550039</v>
          </cell>
        </row>
        <row r="755">
          <cell r="A755" t="str">
            <v>132902</v>
          </cell>
          <cell r="B755">
            <v>524298382</v>
          </cell>
        </row>
        <row r="756">
          <cell r="A756" t="str">
            <v>133901</v>
          </cell>
          <cell r="B756">
            <v>177372416</v>
          </cell>
        </row>
        <row r="757">
          <cell r="A757" t="str">
            <v>133902</v>
          </cell>
          <cell r="B757">
            <v>246166065</v>
          </cell>
        </row>
        <row r="758">
          <cell r="A758" t="str">
            <v>133903</v>
          </cell>
          <cell r="B758">
            <v>1927453253</v>
          </cell>
        </row>
        <row r="759">
          <cell r="A759" t="str">
            <v>133904</v>
          </cell>
          <cell r="B759">
            <v>364456017</v>
          </cell>
        </row>
        <row r="760">
          <cell r="A760" t="str">
            <v>133905</v>
          </cell>
          <cell r="B760">
            <v>47338495</v>
          </cell>
        </row>
        <row r="761">
          <cell r="A761" t="str">
            <v>134901</v>
          </cell>
          <cell r="B761">
            <v>263706230</v>
          </cell>
        </row>
        <row r="762">
          <cell r="A762" t="str">
            <v>135001</v>
          </cell>
          <cell r="B762">
            <v>272785553</v>
          </cell>
        </row>
        <row r="763">
          <cell r="A763" t="str">
            <v>136901</v>
          </cell>
          <cell r="B763">
            <v>143085069</v>
          </cell>
        </row>
        <row r="764">
          <cell r="A764" t="str">
            <v>137901</v>
          </cell>
          <cell r="B764">
            <v>698692656</v>
          </cell>
        </row>
        <row r="765">
          <cell r="A765" t="str">
            <v>137902</v>
          </cell>
          <cell r="B765">
            <v>124721719</v>
          </cell>
        </row>
        <row r="766">
          <cell r="A766" t="str">
            <v>137903</v>
          </cell>
          <cell r="B766">
            <v>246735963</v>
          </cell>
        </row>
        <row r="767">
          <cell r="A767" t="str">
            <v>137904</v>
          </cell>
          <cell r="B767">
            <v>185069903</v>
          </cell>
        </row>
        <row r="768">
          <cell r="A768" t="str">
            <v>138902</v>
          </cell>
          <cell r="B768">
            <v>64003348</v>
          </cell>
        </row>
        <row r="769">
          <cell r="A769" t="str">
            <v>138903</v>
          </cell>
          <cell r="B769">
            <v>44768907</v>
          </cell>
        </row>
        <row r="770">
          <cell r="A770" t="str">
            <v>138904</v>
          </cell>
          <cell r="B770">
            <v>24035957</v>
          </cell>
        </row>
        <row r="771">
          <cell r="A771" t="str">
            <v>139905</v>
          </cell>
          <cell r="B771">
            <v>543854954</v>
          </cell>
        </row>
        <row r="772">
          <cell r="A772" t="str">
            <v>139908</v>
          </cell>
          <cell r="B772">
            <v>30465152</v>
          </cell>
        </row>
        <row r="773">
          <cell r="A773" t="str">
            <v>139909</v>
          </cell>
          <cell r="B773">
            <v>618725190</v>
          </cell>
        </row>
        <row r="774">
          <cell r="A774" t="str">
            <v>139911</v>
          </cell>
          <cell r="B774">
            <v>747896706</v>
          </cell>
        </row>
        <row r="775">
          <cell r="A775" t="str">
            <v>139912</v>
          </cell>
          <cell r="B775">
            <v>119098003</v>
          </cell>
        </row>
        <row r="776">
          <cell r="A776" t="str">
            <v>140901</v>
          </cell>
          <cell r="B776">
            <v>36130237</v>
          </cell>
        </row>
        <row r="777">
          <cell r="A777" t="str">
            <v>140904</v>
          </cell>
          <cell r="B777">
            <v>192111513</v>
          </cell>
        </row>
        <row r="778">
          <cell r="A778" t="str">
            <v>140905</v>
          </cell>
          <cell r="B778">
            <v>97051243</v>
          </cell>
        </row>
        <row r="779">
          <cell r="A779" t="str">
            <v>140907</v>
          </cell>
          <cell r="B779">
            <v>54287733</v>
          </cell>
        </row>
        <row r="780">
          <cell r="A780" t="str">
            <v>140908</v>
          </cell>
          <cell r="B780">
            <v>360082847</v>
          </cell>
        </row>
        <row r="781">
          <cell r="A781" t="str">
            <v>141801</v>
          </cell>
          <cell r="B781">
            <v>0</v>
          </cell>
        </row>
        <row r="782">
          <cell r="A782" t="str">
            <v>141901</v>
          </cell>
          <cell r="B782">
            <v>832910639</v>
          </cell>
        </row>
        <row r="783">
          <cell r="A783" t="str">
            <v>141902</v>
          </cell>
          <cell r="B783">
            <v>71726127</v>
          </cell>
        </row>
        <row r="784">
          <cell r="A784" t="str">
            <v>142901</v>
          </cell>
          <cell r="B784">
            <v>423975294</v>
          </cell>
        </row>
        <row r="785">
          <cell r="A785" t="str">
            <v>143901</v>
          </cell>
          <cell r="B785">
            <v>746748677</v>
          </cell>
        </row>
        <row r="786">
          <cell r="A786" t="str">
            <v>143902</v>
          </cell>
          <cell r="B786">
            <v>66625389</v>
          </cell>
        </row>
        <row r="787">
          <cell r="A787" t="str">
            <v>143903</v>
          </cell>
          <cell r="B787">
            <v>179542453</v>
          </cell>
        </row>
        <row r="788">
          <cell r="A788" t="str">
            <v>143904</v>
          </cell>
          <cell r="B788">
            <v>59865399</v>
          </cell>
        </row>
        <row r="789">
          <cell r="A789" t="str">
            <v>143905</v>
          </cell>
          <cell r="B789">
            <v>37106681</v>
          </cell>
        </row>
        <row r="790">
          <cell r="A790" t="str">
            <v>143906</v>
          </cell>
          <cell r="B790">
            <v>156480469</v>
          </cell>
        </row>
        <row r="791">
          <cell r="A791" t="str">
            <v>144901</v>
          </cell>
          <cell r="B791">
            <v>682723167</v>
          </cell>
        </row>
        <row r="792">
          <cell r="A792" t="str">
            <v>144902</v>
          </cell>
          <cell r="B792">
            <v>275565768</v>
          </cell>
        </row>
        <row r="793">
          <cell r="A793" t="str">
            <v>144903</v>
          </cell>
          <cell r="B793">
            <v>151586328</v>
          </cell>
        </row>
        <row r="794">
          <cell r="A794" t="str">
            <v>144905</v>
          </cell>
          <cell r="B794">
            <v>0</v>
          </cell>
        </row>
        <row r="795">
          <cell r="A795" t="str">
            <v>145901</v>
          </cell>
          <cell r="B795">
            <v>379265285</v>
          </cell>
        </row>
        <row r="796">
          <cell r="A796" t="str">
            <v>145902</v>
          </cell>
          <cell r="B796">
            <v>228948987</v>
          </cell>
        </row>
        <row r="797">
          <cell r="A797" t="str">
            <v>145906</v>
          </cell>
          <cell r="B797">
            <v>169085654</v>
          </cell>
        </row>
        <row r="798">
          <cell r="A798" t="str">
            <v>145907</v>
          </cell>
          <cell r="B798">
            <v>137948430</v>
          </cell>
        </row>
        <row r="799">
          <cell r="A799" t="str">
            <v>145911</v>
          </cell>
          <cell r="B799">
            <v>1029885850</v>
          </cell>
        </row>
        <row r="800">
          <cell r="A800" t="str">
            <v>146901</v>
          </cell>
          <cell r="B800">
            <v>595210669</v>
          </cell>
        </row>
        <row r="801">
          <cell r="A801" t="str">
            <v>146902</v>
          </cell>
          <cell r="B801">
            <v>1171562798</v>
          </cell>
        </row>
        <row r="802">
          <cell r="A802" t="str">
            <v>146903</v>
          </cell>
          <cell r="B802">
            <v>397701263</v>
          </cell>
        </row>
        <row r="803">
          <cell r="A803" t="str">
            <v>146904</v>
          </cell>
          <cell r="B803">
            <v>242481148</v>
          </cell>
        </row>
        <row r="804">
          <cell r="A804" t="str">
            <v>146905</v>
          </cell>
          <cell r="B804">
            <v>216118932</v>
          </cell>
        </row>
        <row r="805">
          <cell r="A805" t="str">
            <v>146906</v>
          </cell>
          <cell r="B805">
            <v>750257543</v>
          </cell>
        </row>
        <row r="806">
          <cell r="A806" t="str">
            <v>146907</v>
          </cell>
          <cell r="B806">
            <v>308758569</v>
          </cell>
        </row>
        <row r="807">
          <cell r="A807" t="str">
            <v>147901</v>
          </cell>
          <cell r="B807">
            <v>28560232</v>
          </cell>
        </row>
        <row r="808">
          <cell r="A808" t="str">
            <v>147902</v>
          </cell>
          <cell r="B808">
            <v>1967777688</v>
          </cell>
        </row>
        <row r="809">
          <cell r="A809" t="str">
            <v>147903</v>
          </cell>
          <cell r="B809">
            <v>331687066</v>
          </cell>
        </row>
        <row r="810">
          <cell r="A810" t="str">
            <v>148901</v>
          </cell>
          <cell r="B810">
            <v>208487193</v>
          </cell>
        </row>
        <row r="811">
          <cell r="A811" t="str">
            <v>148902</v>
          </cell>
          <cell r="B811">
            <v>238291508</v>
          </cell>
        </row>
        <row r="812">
          <cell r="A812" t="str">
            <v>148903</v>
          </cell>
          <cell r="B812">
            <v>226283223</v>
          </cell>
        </row>
        <row r="813">
          <cell r="A813" t="str">
            <v>148905</v>
          </cell>
          <cell r="B813">
            <v>197767108</v>
          </cell>
        </row>
        <row r="814">
          <cell r="A814" t="str">
            <v>149901</v>
          </cell>
          <cell r="B814">
            <v>445753653</v>
          </cell>
        </row>
        <row r="815">
          <cell r="A815" t="str">
            <v>149902</v>
          </cell>
          <cell r="B815">
            <v>483239683</v>
          </cell>
        </row>
        <row r="816">
          <cell r="A816" t="str">
            <v>150901</v>
          </cell>
          <cell r="B816">
            <v>2305383513</v>
          </cell>
        </row>
        <row r="817">
          <cell r="A817" t="str">
            <v>151900</v>
          </cell>
          <cell r="B817">
            <v>0</v>
          </cell>
        </row>
        <row r="818">
          <cell r="A818" t="str">
            <v>152801</v>
          </cell>
          <cell r="B818">
            <v>0</v>
          </cell>
        </row>
        <row r="819">
          <cell r="A819" t="str">
            <v>152802</v>
          </cell>
          <cell r="B819">
            <v>0</v>
          </cell>
        </row>
        <row r="820">
          <cell r="A820" t="str">
            <v>152803</v>
          </cell>
          <cell r="B820">
            <v>0</v>
          </cell>
        </row>
        <row r="821">
          <cell r="A821" t="str">
            <v>152805</v>
          </cell>
          <cell r="B821">
            <v>0</v>
          </cell>
        </row>
        <row r="822">
          <cell r="A822" t="str">
            <v>152901</v>
          </cell>
          <cell r="B822">
            <v>7953239386</v>
          </cell>
        </row>
        <row r="823">
          <cell r="A823" t="str">
            <v>152902</v>
          </cell>
          <cell r="B823">
            <v>160120691</v>
          </cell>
        </row>
        <row r="824">
          <cell r="A824" t="str">
            <v>152903</v>
          </cell>
          <cell r="B824">
            <v>245068828</v>
          </cell>
        </row>
        <row r="825">
          <cell r="A825" t="str">
            <v>152906</v>
          </cell>
          <cell r="B825">
            <v>1089550944</v>
          </cell>
        </row>
        <row r="826">
          <cell r="A826" t="str">
            <v>152907</v>
          </cell>
          <cell r="B826">
            <v>1940985542</v>
          </cell>
        </row>
        <row r="827">
          <cell r="A827" t="str">
            <v>152908</v>
          </cell>
          <cell r="B827">
            <v>190150818</v>
          </cell>
        </row>
        <row r="828">
          <cell r="A828" t="str">
            <v>152909</v>
          </cell>
          <cell r="B828">
            <v>182771925</v>
          </cell>
        </row>
        <row r="829">
          <cell r="A829" t="str">
            <v>152910</v>
          </cell>
          <cell r="B829">
            <v>181651062</v>
          </cell>
        </row>
        <row r="830">
          <cell r="A830" t="str">
            <v>152950</v>
          </cell>
          <cell r="B830">
            <v>0</v>
          </cell>
        </row>
        <row r="831">
          <cell r="A831" t="str">
            <v>153903</v>
          </cell>
          <cell r="B831">
            <v>89560930</v>
          </cell>
        </row>
        <row r="832">
          <cell r="A832" t="str">
            <v>153904</v>
          </cell>
          <cell r="B832">
            <v>94903716</v>
          </cell>
        </row>
        <row r="833">
          <cell r="A833" t="str">
            <v>153905</v>
          </cell>
          <cell r="B833">
            <v>40916313</v>
          </cell>
        </row>
        <row r="834">
          <cell r="A834" t="str">
            <v>153907</v>
          </cell>
          <cell r="B834">
            <v>37832805</v>
          </cell>
        </row>
        <row r="835">
          <cell r="A835" t="str">
            <v>154901</v>
          </cell>
          <cell r="B835">
            <v>414544001</v>
          </cell>
        </row>
        <row r="836">
          <cell r="A836" t="str">
            <v>154903</v>
          </cell>
          <cell r="B836">
            <v>113012173</v>
          </cell>
        </row>
        <row r="837">
          <cell r="A837" t="str">
            <v>155901</v>
          </cell>
          <cell r="B837">
            <v>545227169</v>
          </cell>
        </row>
        <row r="838">
          <cell r="A838" t="str">
            <v>156902</v>
          </cell>
          <cell r="B838">
            <v>406071533</v>
          </cell>
        </row>
        <row r="839">
          <cell r="A839" t="str">
            <v>156905</v>
          </cell>
          <cell r="B839">
            <v>404422457</v>
          </cell>
        </row>
        <row r="840">
          <cell r="A840" t="str">
            <v>157901</v>
          </cell>
          <cell r="B840">
            <v>205310137</v>
          </cell>
        </row>
        <row r="841">
          <cell r="A841" t="str">
            <v>158901</v>
          </cell>
          <cell r="B841">
            <v>979714660</v>
          </cell>
        </row>
        <row r="842">
          <cell r="A842" t="str">
            <v>158902</v>
          </cell>
          <cell r="B842">
            <v>540891195</v>
          </cell>
        </row>
        <row r="843">
          <cell r="A843" t="str">
            <v>158904</v>
          </cell>
          <cell r="B843">
            <v>219230823</v>
          </cell>
        </row>
        <row r="844">
          <cell r="A844" t="str">
            <v>158905</v>
          </cell>
          <cell r="B844">
            <v>1395352567</v>
          </cell>
        </row>
        <row r="845">
          <cell r="A845" t="str">
            <v>158906</v>
          </cell>
          <cell r="B845">
            <v>438597756</v>
          </cell>
        </row>
        <row r="846">
          <cell r="A846" t="str">
            <v>159901</v>
          </cell>
          <cell r="B846">
            <v>1421891984</v>
          </cell>
        </row>
        <row r="847">
          <cell r="A847" t="str">
            <v>160901</v>
          </cell>
          <cell r="B847">
            <v>263789085</v>
          </cell>
        </row>
        <row r="848">
          <cell r="A848" t="str">
            <v>160904</v>
          </cell>
          <cell r="B848">
            <v>37481867</v>
          </cell>
        </row>
        <row r="849">
          <cell r="A849" t="str">
            <v>160905</v>
          </cell>
          <cell r="B849">
            <v>17865806</v>
          </cell>
        </row>
        <row r="850">
          <cell r="A850" t="str">
            <v>161801</v>
          </cell>
          <cell r="B850">
            <v>0</v>
          </cell>
        </row>
        <row r="851">
          <cell r="A851" t="str">
            <v>161802</v>
          </cell>
          <cell r="B851">
            <v>0</v>
          </cell>
        </row>
        <row r="852">
          <cell r="A852" t="str">
            <v>161807</v>
          </cell>
          <cell r="B852">
            <v>0</v>
          </cell>
        </row>
        <row r="853">
          <cell r="A853" t="str">
            <v>161901</v>
          </cell>
          <cell r="B853">
            <v>117448426</v>
          </cell>
        </row>
        <row r="854">
          <cell r="A854" t="str">
            <v>161903</v>
          </cell>
          <cell r="B854">
            <v>2898459947</v>
          </cell>
        </row>
        <row r="855">
          <cell r="A855" t="str">
            <v>161906</v>
          </cell>
          <cell r="B855">
            <v>487688454</v>
          </cell>
        </row>
        <row r="856">
          <cell r="A856" t="str">
            <v>161907</v>
          </cell>
          <cell r="B856">
            <v>316097995</v>
          </cell>
        </row>
        <row r="857">
          <cell r="A857" t="str">
            <v>161908</v>
          </cell>
          <cell r="B857">
            <v>73601636</v>
          </cell>
        </row>
        <row r="858">
          <cell r="A858" t="str">
            <v>161909</v>
          </cell>
          <cell r="B858">
            <v>250951487</v>
          </cell>
        </row>
        <row r="859">
          <cell r="A859" t="str">
            <v>161910</v>
          </cell>
          <cell r="B859">
            <v>117314018</v>
          </cell>
        </row>
        <row r="860">
          <cell r="A860" t="str">
            <v>161912</v>
          </cell>
          <cell r="B860">
            <v>80312831</v>
          </cell>
        </row>
        <row r="861">
          <cell r="A861" t="str">
            <v>161914</v>
          </cell>
          <cell r="B861">
            <v>3364313010</v>
          </cell>
        </row>
        <row r="862">
          <cell r="A862" t="str">
            <v>161916</v>
          </cell>
          <cell r="B862">
            <v>269162569</v>
          </cell>
        </row>
        <row r="863">
          <cell r="A863" t="str">
            <v>161918</v>
          </cell>
          <cell r="B863">
            <v>81164504</v>
          </cell>
        </row>
        <row r="864">
          <cell r="A864" t="str">
            <v>161919</v>
          </cell>
          <cell r="B864">
            <v>122078282</v>
          </cell>
        </row>
        <row r="865">
          <cell r="A865" t="str">
            <v>161920</v>
          </cell>
          <cell r="B865">
            <v>453737171</v>
          </cell>
        </row>
        <row r="866">
          <cell r="A866" t="str">
            <v>161921</v>
          </cell>
          <cell r="B866">
            <v>468295450</v>
          </cell>
        </row>
        <row r="867">
          <cell r="A867" t="str">
            <v>161922</v>
          </cell>
          <cell r="B867">
            <v>388937381</v>
          </cell>
        </row>
        <row r="868">
          <cell r="A868" t="str">
            <v>161923</v>
          </cell>
          <cell r="B868">
            <v>103103002</v>
          </cell>
        </row>
        <row r="869">
          <cell r="A869" t="str">
            <v>161924</v>
          </cell>
          <cell r="B869">
            <v>68511163</v>
          </cell>
        </row>
        <row r="870">
          <cell r="A870" t="str">
            <v>161925</v>
          </cell>
          <cell r="B870">
            <v>30055630</v>
          </cell>
        </row>
        <row r="871">
          <cell r="A871" t="str">
            <v>161926</v>
          </cell>
          <cell r="B871">
            <v>0</v>
          </cell>
        </row>
        <row r="872">
          <cell r="A872" t="str">
            <v>161927</v>
          </cell>
          <cell r="B872">
            <v>0</v>
          </cell>
        </row>
        <row r="873">
          <cell r="A873" t="str">
            <v>161950</v>
          </cell>
          <cell r="B873">
            <v>0</v>
          </cell>
        </row>
        <row r="874">
          <cell r="A874" t="str">
            <v>162904</v>
          </cell>
          <cell r="B874">
            <v>403423219</v>
          </cell>
        </row>
        <row r="875">
          <cell r="A875" t="str">
            <v>163901</v>
          </cell>
          <cell r="B875">
            <v>251646201</v>
          </cell>
        </row>
        <row r="876">
          <cell r="A876" t="str">
            <v>163902</v>
          </cell>
          <cell r="B876">
            <v>76377038</v>
          </cell>
        </row>
        <row r="877">
          <cell r="A877" t="str">
            <v>163903</v>
          </cell>
          <cell r="B877">
            <v>119118782</v>
          </cell>
        </row>
        <row r="878">
          <cell r="A878" t="str">
            <v>163904</v>
          </cell>
          <cell r="B878">
            <v>363391617</v>
          </cell>
        </row>
        <row r="879">
          <cell r="A879" t="str">
            <v>163908</v>
          </cell>
          <cell r="B879">
            <v>771815036</v>
          </cell>
        </row>
        <row r="880">
          <cell r="A880" t="str">
            <v>164901</v>
          </cell>
          <cell r="B880">
            <v>102930545</v>
          </cell>
        </row>
        <row r="881">
          <cell r="A881" t="str">
            <v>165801</v>
          </cell>
          <cell r="B881">
            <v>0</v>
          </cell>
        </row>
        <row r="882">
          <cell r="A882" t="str">
            <v>165802</v>
          </cell>
          <cell r="B882">
            <v>0</v>
          </cell>
        </row>
        <row r="883">
          <cell r="A883" t="str">
            <v>165901</v>
          </cell>
          <cell r="B883">
            <v>7896580087</v>
          </cell>
        </row>
        <row r="884">
          <cell r="A884" t="str">
            <v>165902</v>
          </cell>
          <cell r="B884">
            <v>528815016</v>
          </cell>
        </row>
        <row r="885">
          <cell r="A885" t="str">
            <v>165950</v>
          </cell>
          <cell r="B885">
            <v>0</v>
          </cell>
        </row>
        <row r="886">
          <cell r="A886" t="str">
            <v>166901</v>
          </cell>
          <cell r="B886">
            <v>257812747</v>
          </cell>
        </row>
        <row r="887">
          <cell r="A887" t="str">
            <v>166902</v>
          </cell>
          <cell r="B887">
            <v>74473805</v>
          </cell>
        </row>
        <row r="888">
          <cell r="A888" t="str">
            <v>166903</v>
          </cell>
          <cell r="B888">
            <v>70071645</v>
          </cell>
        </row>
        <row r="889">
          <cell r="A889" t="str">
            <v>166904</v>
          </cell>
          <cell r="B889">
            <v>724853160</v>
          </cell>
        </row>
        <row r="890">
          <cell r="A890" t="str">
            <v>166905</v>
          </cell>
          <cell r="B890">
            <v>99908055</v>
          </cell>
        </row>
        <row r="891">
          <cell r="A891" t="str">
            <v>166907</v>
          </cell>
          <cell r="B891">
            <v>26519442</v>
          </cell>
        </row>
        <row r="892">
          <cell r="A892" t="str">
            <v>167901</v>
          </cell>
          <cell r="B892">
            <v>129322343</v>
          </cell>
        </row>
        <row r="893">
          <cell r="A893" t="str">
            <v>167902</v>
          </cell>
          <cell r="B893">
            <v>47003703</v>
          </cell>
        </row>
        <row r="894">
          <cell r="A894" t="str">
            <v>167903</v>
          </cell>
          <cell r="B894">
            <v>21250307</v>
          </cell>
        </row>
        <row r="895">
          <cell r="A895" t="str">
            <v>167904</v>
          </cell>
          <cell r="B895">
            <v>16185710</v>
          </cell>
        </row>
        <row r="896">
          <cell r="A896" t="str">
            <v>168901</v>
          </cell>
          <cell r="B896">
            <v>238227057</v>
          </cell>
        </row>
        <row r="897">
          <cell r="A897" t="str">
            <v>168902</v>
          </cell>
          <cell r="B897">
            <v>27899980</v>
          </cell>
        </row>
        <row r="898">
          <cell r="A898" t="str">
            <v>168903</v>
          </cell>
          <cell r="B898">
            <v>319811540</v>
          </cell>
        </row>
        <row r="899">
          <cell r="A899" t="str">
            <v>169901</v>
          </cell>
          <cell r="B899">
            <v>471762720</v>
          </cell>
        </row>
        <row r="900">
          <cell r="A900" t="str">
            <v>169902</v>
          </cell>
          <cell r="B900">
            <v>158059075</v>
          </cell>
        </row>
        <row r="901">
          <cell r="A901" t="str">
            <v>169906</v>
          </cell>
          <cell r="B901">
            <v>55585911</v>
          </cell>
        </row>
        <row r="902">
          <cell r="A902" t="str">
            <v>169908</v>
          </cell>
          <cell r="B902">
            <v>23526774</v>
          </cell>
        </row>
        <row r="903">
          <cell r="A903" t="str">
            <v>169909</v>
          </cell>
          <cell r="B903">
            <v>104741061</v>
          </cell>
        </row>
        <row r="904">
          <cell r="A904" t="str">
            <v>169910</v>
          </cell>
          <cell r="B904">
            <v>48264216</v>
          </cell>
        </row>
        <row r="905">
          <cell r="A905" t="str">
            <v>169911</v>
          </cell>
          <cell r="B905">
            <v>110034202</v>
          </cell>
        </row>
        <row r="906">
          <cell r="A906" t="str">
            <v>170801</v>
          </cell>
          <cell r="B906">
            <v>0</v>
          </cell>
        </row>
        <row r="907">
          <cell r="A907" t="str">
            <v>170902</v>
          </cell>
          <cell r="B907">
            <v>16373080274</v>
          </cell>
        </row>
        <row r="908">
          <cell r="A908" t="str">
            <v>170903</v>
          </cell>
          <cell r="B908">
            <v>2847396257</v>
          </cell>
        </row>
        <row r="909">
          <cell r="A909" t="str">
            <v>170904</v>
          </cell>
          <cell r="B909">
            <v>1680060319</v>
          </cell>
        </row>
        <row r="910">
          <cell r="A910" t="str">
            <v>170906</v>
          </cell>
          <cell r="B910">
            <v>2672954570</v>
          </cell>
        </row>
        <row r="911">
          <cell r="A911" t="str">
            <v>170907</v>
          </cell>
          <cell r="B911">
            <v>299070603</v>
          </cell>
        </row>
        <row r="912">
          <cell r="A912" t="str">
            <v>170908</v>
          </cell>
          <cell r="B912">
            <v>1600307303</v>
          </cell>
        </row>
        <row r="913">
          <cell r="A913" t="str">
            <v>171901</v>
          </cell>
          <cell r="B913">
            <v>1846088993</v>
          </cell>
        </row>
        <row r="914">
          <cell r="A914" t="str">
            <v>171902</v>
          </cell>
          <cell r="B914">
            <v>323381068</v>
          </cell>
        </row>
        <row r="915">
          <cell r="A915" t="str">
            <v>172902</v>
          </cell>
          <cell r="B915">
            <v>774600350</v>
          </cell>
        </row>
        <row r="916">
          <cell r="A916" t="str">
            <v>172905</v>
          </cell>
          <cell r="B916">
            <v>173155471</v>
          </cell>
        </row>
        <row r="917">
          <cell r="A917" t="str">
            <v>173901</v>
          </cell>
          <cell r="B917">
            <v>70348106</v>
          </cell>
        </row>
        <row r="918">
          <cell r="A918" t="str">
            <v>174801</v>
          </cell>
          <cell r="B918">
            <v>0</v>
          </cell>
        </row>
        <row r="919">
          <cell r="A919" t="str">
            <v>174901</v>
          </cell>
          <cell r="B919">
            <v>39917890</v>
          </cell>
        </row>
        <row r="920">
          <cell r="A920" t="str">
            <v>174902</v>
          </cell>
          <cell r="B920">
            <v>400940495</v>
          </cell>
        </row>
        <row r="921">
          <cell r="A921" t="str">
            <v>174903</v>
          </cell>
          <cell r="B921">
            <v>238918440</v>
          </cell>
        </row>
        <row r="922">
          <cell r="A922" t="str">
            <v>174904</v>
          </cell>
          <cell r="B922">
            <v>1554338395</v>
          </cell>
        </row>
        <row r="923">
          <cell r="A923" t="str">
            <v>174906</v>
          </cell>
          <cell r="B923">
            <v>105727057</v>
          </cell>
        </row>
        <row r="924">
          <cell r="A924" t="str">
            <v>174908</v>
          </cell>
          <cell r="B924">
            <v>92678366</v>
          </cell>
        </row>
        <row r="925">
          <cell r="A925" t="str">
            <v>174909</v>
          </cell>
          <cell r="B925">
            <v>48112741</v>
          </cell>
        </row>
        <row r="926">
          <cell r="A926" t="str">
            <v>174910</v>
          </cell>
          <cell r="B926">
            <v>37511684</v>
          </cell>
        </row>
        <row r="927">
          <cell r="A927" t="str">
            <v>174911</v>
          </cell>
          <cell r="B927">
            <v>174684561</v>
          </cell>
        </row>
        <row r="928">
          <cell r="A928" t="str">
            <v>175902</v>
          </cell>
          <cell r="B928">
            <v>108502870</v>
          </cell>
        </row>
        <row r="929">
          <cell r="A929" t="str">
            <v>175903</v>
          </cell>
          <cell r="B929">
            <v>1248049486</v>
          </cell>
        </row>
        <row r="930">
          <cell r="A930" t="str">
            <v>175904</v>
          </cell>
          <cell r="B930">
            <v>80165639</v>
          </cell>
        </row>
        <row r="931">
          <cell r="A931" t="str">
            <v>175905</v>
          </cell>
          <cell r="B931">
            <v>58048196</v>
          </cell>
        </row>
        <row r="932">
          <cell r="A932" t="str">
            <v>175907</v>
          </cell>
          <cell r="B932">
            <v>174154802</v>
          </cell>
        </row>
        <row r="933">
          <cell r="A933" t="str">
            <v>175909</v>
          </cell>
          <cell r="B933">
            <v>0</v>
          </cell>
        </row>
        <row r="934">
          <cell r="A934" t="str">
            <v>175910</v>
          </cell>
          <cell r="B934">
            <v>301191818</v>
          </cell>
        </row>
        <row r="935">
          <cell r="A935" t="str">
            <v>175911</v>
          </cell>
          <cell r="B935">
            <v>72292156</v>
          </cell>
        </row>
        <row r="936">
          <cell r="A936" t="str">
            <v>176901</v>
          </cell>
          <cell r="B936">
            <v>135633159</v>
          </cell>
        </row>
        <row r="937">
          <cell r="A937" t="str">
            <v>176902</v>
          </cell>
          <cell r="B937">
            <v>205013998</v>
          </cell>
        </row>
        <row r="938">
          <cell r="A938" t="str">
            <v>176903</v>
          </cell>
          <cell r="B938">
            <v>376437041</v>
          </cell>
        </row>
        <row r="939">
          <cell r="A939" t="str">
            <v>177901</v>
          </cell>
          <cell r="B939">
            <v>65991324</v>
          </cell>
        </row>
        <row r="940">
          <cell r="A940" t="str">
            <v>177902</v>
          </cell>
          <cell r="B940">
            <v>436899892</v>
          </cell>
        </row>
        <row r="941">
          <cell r="A941" t="str">
            <v>177903</v>
          </cell>
          <cell r="B941">
            <v>843549532</v>
          </cell>
        </row>
        <row r="942">
          <cell r="A942" t="str">
            <v>177905</v>
          </cell>
          <cell r="B942">
            <v>163707036</v>
          </cell>
        </row>
        <row r="943">
          <cell r="A943" t="str">
            <v>178801</v>
          </cell>
          <cell r="B943">
            <v>0</v>
          </cell>
        </row>
        <row r="944">
          <cell r="A944" t="str">
            <v>178802</v>
          </cell>
          <cell r="B944">
            <v>0</v>
          </cell>
        </row>
        <row r="945">
          <cell r="A945" t="str">
            <v>178804</v>
          </cell>
          <cell r="B945">
            <v>0</v>
          </cell>
        </row>
        <row r="946">
          <cell r="A946" t="str">
            <v>178807</v>
          </cell>
          <cell r="B946">
            <v>0</v>
          </cell>
        </row>
        <row r="947">
          <cell r="A947" t="str">
            <v>178808</v>
          </cell>
          <cell r="B947">
            <v>0</v>
          </cell>
        </row>
        <row r="948">
          <cell r="A948" t="str">
            <v>178809</v>
          </cell>
          <cell r="B948">
            <v>0</v>
          </cell>
        </row>
        <row r="949">
          <cell r="A949" t="str">
            <v>178901</v>
          </cell>
          <cell r="B949">
            <v>104652241</v>
          </cell>
        </row>
        <row r="950">
          <cell r="A950" t="str">
            <v>178902</v>
          </cell>
          <cell r="B950">
            <v>463244234</v>
          </cell>
        </row>
        <row r="951">
          <cell r="A951" t="str">
            <v>178903</v>
          </cell>
          <cell r="B951">
            <v>1155765747</v>
          </cell>
        </row>
        <row r="952">
          <cell r="A952" t="str">
            <v>178904</v>
          </cell>
          <cell r="B952">
            <v>9707188759</v>
          </cell>
        </row>
        <row r="953">
          <cell r="A953" t="str">
            <v>178905</v>
          </cell>
          <cell r="B953">
            <v>118223476</v>
          </cell>
        </row>
        <row r="954">
          <cell r="A954" t="str">
            <v>178906</v>
          </cell>
          <cell r="B954">
            <v>205215027</v>
          </cell>
        </row>
        <row r="955">
          <cell r="A955" t="str">
            <v>178908</v>
          </cell>
          <cell r="B955">
            <v>1672582362</v>
          </cell>
        </row>
        <row r="956">
          <cell r="A956" t="str">
            <v>178909</v>
          </cell>
          <cell r="B956">
            <v>276227370</v>
          </cell>
        </row>
        <row r="957">
          <cell r="A957" t="str">
            <v>178912</v>
          </cell>
          <cell r="B957">
            <v>1298785095</v>
          </cell>
        </row>
        <row r="958">
          <cell r="A958" t="str">
            <v>178913</v>
          </cell>
          <cell r="B958">
            <v>196340220</v>
          </cell>
        </row>
        <row r="959">
          <cell r="A959" t="str">
            <v>178914</v>
          </cell>
          <cell r="B959">
            <v>2006404665</v>
          </cell>
        </row>
        <row r="960">
          <cell r="A960" t="str">
            <v>178915</v>
          </cell>
          <cell r="B960">
            <v>494205548</v>
          </cell>
        </row>
        <row r="961">
          <cell r="A961" t="str">
            <v>178950</v>
          </cell>
          <cell r="B961">
            <v>0</v>
          </cell>
        </row>
        <row r="962">
          <cell r="A962" t="str">
            <v>179901</v>
          </cell>
          <cell r="B962">
            <v>761863644</v>
          </cell>
        </row>
        <row r="963">
          <cell r="A963" t="str">
            <v>180901</v>
          </cell>
          <cell r="B963">
            <v>0</v>
          </cell>
        </row>
        <row r="964">
          <cell r="A964" t="str">
            <v>180902</v>
          </cell>
          <cell r="B964">
            <v>102491729</v>
          </cell>
        </row>
        <row r="965">
          <cell r="A965" t="str">
            <v>180903</v>
          </cell>
          <cell r="B965">
            <v>36200633</v>
          </cell>
        </row>
        <row r="966">
          <cell r="A966" t="str">
            <v>180904</v>
          </cell>
          <cell r="B966">
            <v>34687390</v>
          </cell>
        </row>
        <row r="967">
          <cell r="A967" t="str">
            <v>181901</v>
          </cell>
          <cell r="B967">
            <v>441579985</v>
          </cell>
        </row>
        <row r="968">
          <cell r="A968" t="str">
            <v>181905</v>
          </cell>
          <cell r="B968">
            <v>307190283</v>
          </cell>
        </row>
        <row r="969">
          <cell r="A969" t="str">
            <v>181906</v>
          </cell>
          <cell r="B969">
            <v>1370140981</v>
          </cell>
        </row>
        <row r="970">
          <cell r="A970" t="str">
            <v>181907</v>
          </cell>
          <cell r="B970">
            <v>616934874</v>
          </cell>
        </row>
        <row r="971">
          <cell r="A971" t="str">
            <v>181908</v>
          </cell>
          <cell r="B971">
            <v>714684610</v>
          </cell>
        </row>
        <row r="972">
          <cell r="A972" t="str">
            <v>181950</v>
          </cell>
          <cell r="B972">
            <v>0</v>
          </cell>
        </row>
        <row r="973">
          <cell r="A973" t="str">
            <v>182901</v>
          </cell>
          <cell r="B973">
            <v>92276284</v>
          </cell>
        </row>
        <row r="974">
          <cell r="A974" t="str">
            <v>182902</v>
          </cell>
          <cell r="B974">
            <v>476058528</v>
          </cell>
        </row>
        <row r="975">
          <cell r="A975" t="str">
            <v>182903</v>
          </cell>
          <cell r="B975">
            <v>609522591</v>
          </cell>
        </row>
        <row r="976">
          <cell r="A976" t="str">
            <v>182904</v>
          </cell>
          <cell r="B976">
            <v>209509565</v>
          </cell>
        </row>
        <row r="977">
          <cell r="A977" t="str">
            <v>182905</v>
          </cell>
          <cell r="B977">
            <v>70411377</v>
          </cell>
        </row>
        <row r="978">
          <cell r="A978" t="str">
            <v>182906</v>
          </cell>
          <cell r="B978">
            <v>348393810</v>
          </cell>
        </row>
        <row r="979">
          <cell r="A979" t="str">
            <v>183801</v>
          </cell>
          <cell r="B979">
            <v>0</v>
          </cell>
        </row>
        <row r="980">
          <cell r="A980" t="str">
            <v>183901</v>
          </cell>
          <cell r="B980">
            <v>701443954</v>
          </cell>
        </row>
        <row r="981">
          <cell r="A981" t="str">
            <v>183902</v>
          </cell>
          <cell r="B981">
            <v>3075572362</v>
          </cell>
        </row>
        <row r="982">
          <cell r="A982" t="str">
            <v>183904</v>
          </cell>
          <cell r="B982">
            <v>232219635</v>
          </cell>
        </row>
        <row r="983">
          <cell r="A983" t="str">
            <v>184801</v>
          </cell>
          <cell r="B983">
            <v>0</v>
          </cell>
        </row>
        <row r="984">
          <cell r="A984" t="str">
            <v>184901</v>
          </cell>
          <cell r="B984">
            <v>142132741</v>
          </cell>
        </row>
        <row r="985">
          <cell r="A985" t="str">
            <v>184902</v>
          </cell>
          <cell r="B985">
            <v>744459095</v>
          </cell>
        </row>
        <row r="986">
          <cell r="A986" t="str">
            <v>184903</v>
          </cell>
          <cell r="B986">
            <v>2788389874</v>
          </cell>
        </row>
        <row r="987">
          <cell r="A987" t="str">
            <v>184904</v>
          </cell>
          <cell r="B987">
            <v>232429839</v>
          </cell>
        </row>
        <row r="988">
          <cell r="A988" t="str">
            <v>184907</v>
          </cell>
          <cell r="B988">
            <v>1887808995</v>
          </cell>
        </row>
        <row r="989">
          <cell r="A989" t="str">
            <v>184908</v>
          </cell>
          <cell r="B989">
            <v>223974799</v>
          </cell>
        </row>
        <row r="990">
          <cell r="A990" t="str">
            <v>184909</v>
          </cell>
          <cell r="B990">
            <v>294009201</v>
          </cell>
        </row>
        <row r="991">
          <cell r="A991" t="str">
            <v>184911</v>
          </cell>
          <cell r="B991">
            <v>184262574</v>
          </cell>
        </row>
        <row r="992">
          <cell r="A992" t="str">
            <v>185901</v>
          </cell>
          <cell r="B992">
            <v>65409434</v>
          </cell>
        </row>
        <row r="993">
          <cell r="A993" t="str">
            <v>185902</v>
          </cell>
          <cell r="B993">
            <v>103300420</v>
          </cell>
        </row>
        <row r="994">
          <cell r="A994" t="str">
            <v>185903</v>
          </cell>
          <cell r="B994">
            <v>274718484</v>
          </cell>
        </row>
        <row r="995">
          <cell r="A995" t="str">
            <v>185904</v>
          </cell>
          <cell r="B995">
            <v>51101537</v>
          </cell>
        </row>
        <row r="996">
          <cell r="A996" t="str">
            <v>186901</v>
          </cell>
          <cell r="B996">
            <v>240657158</v>
          </cell>
        </row>
        <row r="997">
          <cell r="A997" t="str">
            <v>186902</v>
          </cell>
          <cell r="B997">
            <v>1656474194</v>
          </cell>
        </row>
        <row r="998">
          <cell r="A998" t="str">
            <v>186903</v>
          </cell>
          <cell r="B998">
            <v>1326438630</v>
          </cell>
        </row>
        <row r="999">
          <cell r="A999" t="str">
            <v>187901</v>
          </cell>
          <cell r="B999">
            <v>292966196</v>
          </cell>
        </row>
        <row r="1000">
          <cell r="A1000" t="str">
            <v>187903</v>
          </cell>
          <cell r="B1000">
            <v>85197359</v>
          </cell>
        </row>
        <row r="1001">
          <cell r="A1001" t="str">
            <v>187904</v>
          </cell>
          <cell r="B1001">
            <v>206395120</v>
          </cell>
        </row>
        <row r="1002">
          <cell r="A1002" t="str">
            <v>187906</v>
          </cell>
          <cell r="B1002">
            <v>97238527</v>
          </cell>
        </row>
        <row r="1003">
          <cell r="A1003" t="str">
            <v>187907</v>
          </cell>
          <cell r="B1003">
            <v>961817012</v>
          </cell>
        </row>
        <row r="1004">
          <cell r="A1004" t="str">
            <v>187910</v>
          </cell>
          <cell r="B1004">
            <v>275009484</v>
          </cell>
        </row>
        <row r="1005">
          <cell r="A1005" t="str">
            <v>188801</v>
          </cell>
          <cell r="B1005">
            <v>0</v>
          </cell>
        </row>
        <row r="1006">
          <cell r="A1006" t="str">
            <v>188901</v>
          </cell>
          <cell r="B1006">
            <v>6663189259</v>
          </cell>
        </row>
        <row r="1007">
          <cell r="A1007" t="str">
            <v>188902</v>
          </cell>
          <cell r="B1007">
            <v>216765383</v>
          </cell>
        </row>
        <row r="1008">
          <cell r="A1008" t="str">
            <v>188903</v>
          </cell>
          <cell r="B1008">
            <v>826952994</v>
          </cell>
        </row>
        <row r="1009">
          <cell r="A1009" t="str">
            <v>188904</v>
          </cell>
          <cell r="B1009">
            <v>749918398</v>
          </cell>
        </row>
        <row r="1010">
          <cell r="A1010" t="str">
            <v>188950</v>
          </cell>
          <cell r="B1010">
            <v>0</v>
          </cell>
        </row>
        <row r="1011">
          <cell r="A1011" t="str">
            <v>189901</v>
          </cell>
          <cell r="B1011">
            <v>121375955</v>
          </cell>
        </row>
        <row r="1012">
          <cell r="A1012" t="str">
            <v>189902</v>
          </cell>
          <cell r="B1012">
            <v>81329359</v>
          </cell>
        </row>
        <row r="1013">
          <cell r="A1013" t="str">
            <v>190903</v>
          </cell>
          <cell r="B1013">
            <v>431200621</v>
          </cell>
        </row>
        <row r="1014">
          <cell r="A1014" t="str">
            <v>191901</v>
          </cell>
          <cell r="B1014">
            <v>2498043242</v>
          </cell>
        </row>
        <row r="1015">
          <cell r="A1015" t="str">
            <v>192901</v>
          </cell>
          <cell r="B1015">
            <v>1351412925</v>
          </cell>
        </row>
        <row r="1016">
          <cell r="A1016" t="str">
            <v>193801</v>
          </cell>
          <cell r="B1016">
            <v>0</v>
          </cell>
        </row>
        <row r="1017">
          <cell r="A1017" t="str">
            <v>193902</v>
          </cell>
          <cell r="B1017">
            <v>201423214</v>
          </cell>
        </row>
        <row r="1018">
          <cell r="A1018" t="str">
            <v>194902</v>
          </cell>
          <cell r="B1018">
            <v>40579525</v>
          </cell>
        </row>
        <row r="1019">
          <cell r="A1019" t="str">
            <v>194903</v>
          </cell>
          <cell r="B1019">
            <v>142792392</v>
          </cell>
        </row>
        <row r="1020">
          <cell r="A1020" t="str">
            <v>194904</v>
          </cell>
          <cell r="B1020">
            <v>178511797</v>
          </cell>
        </row>
        <row r="1021">
          <cell r="A1021" t="str">
            <v>194905</v>
          </cell>
          <cell r="B1021">
            <v>52136499</v>
          </cell>
        </row>
        <row r="1022">
          <cell r="A1022" t="str">
            <v>195901</v>
          </cell>
          <cell r="B1022">
            <v>809987322</v>
          </cell>
        </row>
        <row r="1023">
          <cell r="A1023" t="str">
            <v>195902</v>
          </cell>
          <cell r="B1023">
            <v>32692777</v>
          </cell>
        </row>
        <row r="1024">
          <cell r="A1024" t="str">
            <v>196901</v>
          </cell>
          <cell r="B1024">
            <v>403887291</v>
          </cell>
        </row>
        <row r="1025">
          <cell r="A1025" t="str">
            <v>196902</v>
          </cell>
          <cell r="B1025">
            <v>113205141</v>
          </cell>
        </row>
        <row r="1026">
          <cell r="A1026" t="str">
            <v>196903</v>
          </cell>
          <cell r="B1026">
            <v>480205963</v>
          </cell>
        </row>
        <row r="1027">
          <cell r="A1027" t="str">
            <v>197902</v>
          </cell>
          <cell r="B1027">
            <v>676485657</v>
          </cell>
        </row>
        <row r="1028">
          <cell r="A1028" t="str">
            <v>198901</v>
          </cell>
          <cell r="B1028">
            <v>526041922</v>
          </cell>
        </row>
        <row r="1029">
          <cell r="A1029" t="str">
            <v>198902</v>
          </cell>
          <cell r="B1029">
            <v>47986824</v>
          </cell>
        </row>
        <row r="1030">
          <cell r="A1030" t="str">
            <v>198903</v>
          </cell>
          <cell r="B1030">
            <v>1388630998</v>
          </cell>
        </row>
        <row r="1031">
          <cell r="A1031" t="str">
            <v>198905</v>
          </cell>
          <cell r="B1031">
            <v>282244574</v>
          </cell>
        </row>
        <row r="1032">
          <cell r="A1032" t="str">
            <v>198906</v>
          </cell>
          <cell r="B1032">
            <v>62422845</v>
          </cell>
        </row>
        <row r="1033">
          <cell r="A1033" t="str">
            <v>199901</v>
          </cell>
          <cell r="B1033">
            <v>5203356036</v>
          </cell>
        </row>
        <row r="1034">
          <cell r="A1034" t="str">
            <v>199902</v>
          </cell>
          <cell r="B1034">
            <v>908002935</v>
          </cell>
        </row>
        <row r="1035">
          <cell r="A1035" t="str">
            <v>200901</v>
          </cell>
          <cell r="B1035">
            <v>193270931</v>
          </cell>
        </row>
        <row r="1036">
          <cell r="A1036" t="str">
            <v>200902</v>
          </cell>
          <cell r="B1036">
            <v>51190331</v>
          </cell>
        </row>
        <row r="1037">
          <cell r="A1037" t="str">
            <v>200904</v>
          </cell>
          <cell r="B1037">
            <v>165722631</v>
          </cell>
        </row>
        <row r="1038">
          <cell r="A1038" t="str">
            <v>200906</v>
          </cell>
          <cell r="B1038">
            <v>4140935</v>
          </cell>
        </row>
        <row r="1039">
          <cell r="A1039" t="str">
            <v>201902</v>
          </cell>
          <cell r="B1039">
            <v>1495077835</v>
          </cell>
        </row>
        <row r="1040">
          <cell r="A1040" t="str">
            <v>201903</v>
          </cell>
          <cell r="B1040">
            <v>76244940</v>
          </cell>
        </row>
        <row r="1041">
          <cell r="A1041" t="str">
            <v>201904</v>
          </cell>
          <cell r="B1041">
            <v>35665079</v>
          </cell>
        </row>
        <row r="1042">
          <cell r="A1042" t="str">
            <v>201907</v>
          </cell>
          <cell r="B1042">
            <v>49158779</v>
          </cell>
        </row>
        <row r="1043">
          <cell r="A1043" t="str">
            <v>201908</v>
          </cell>
          <cell r="B1043">
            <v>58440981</v>
          </cell>
        </row>
        <row r="1044">
          <cell r="A1044" t="str">
            <v>201910</v>
          </cell>
          <cell r="B1044">
            <v>1845624168</v>
          </cell>
        </row>
        <row r="1045">
          <cell r="A1045" t="str">
            <v>201913</v>
          </cell>
          <cell r="B1045">
            <v>85901558</v>
          </cell>
        </row>
        <row r="1046">
          <cell r="A1046" t="str">
            <v>201914</v>
          </cell>
          <cell r="B1046">
            <v>402633229</v>
          </cell>
        </row>
        <row r="1047">
          <cell r="A1047" t="str">
            <v>202903</v>
          </cell>
          <cell r="B1047">
            <v>273568627</v>
          </cell>
        </row>
        <row r="1048">
          <cell r="A1048" t="str">
            <v>202905</v>
          </cell>
          <cell r="B1048">
            <v>90299893</v>
          </cell>
        </row>
        <row r="1049">
          <cell r="A1049" t="str">
            <v>203901</v>
          </cell>
          <cell r="B1049">
            <v>127358786</v>
          </cell>
        </row>
        <row r="1050">
          <cell r="A1050" t="str">
            <v>203902</v>
          </cell>
          <cell r="B1050">
            <v>61506892</v>
          </cell>
        </row>
        <row r="1051">
          <cell r="A1051" t="str">
            <v>204901</v>
          </cell>
          <cell r="B1051">
            <v>654753477</v>
          </cell>
        </row>
        <row r="1052">
          <cell r="A1052" t="str">
            <v>204904</v>
          </cell>
          <cell r="B1052">
            <v>230459406</v>
          </cell>
        </row>
        <row r="1053">
          <cell r="A1053" t="str">
            <v>205901</v>
          </cell>
          <cell r="B1053">
            <v>624603988</v>
          </cell>
        </row>
        <row r="1054">
          <cell r="A1054" t="str">
            <v>205902</v>
          </cell>
          <cell r="B1054">
            <v>1038045593</v>
          </cell>
        </row>
        <row r="1055">
          <cell r="A1055" t="str">
            <v>205903</v>
          </cell>
          <cell r="B1055">
            <v>1089997408</v>
          </cell>
        </row>
        <row r="1056">
          <cell r="A1056" t="str">
            <v>205904</v>
          </cell>
          <cell r="B1056">
            <v>223699407</v>
          </cell>
        </row>
        <row r="1057">
          <cell r="A1057" t="str">
            <v>205905</v>
          </cell>
          <cell r="B1057">
            <v>201582180</v>
          </cell>
        </row>
        <row r="1058">
          <cell r="A1058" t="str">
            <v>205906</v>
          </cell>
          <cell r="B1058">
            <v>301603452</v>
          </cell>
        </row>
        <row r="1059">
          <cell r="A1059" t="str">
            <v>205907</v>
          </cell>
          <cell r="B1059">
            <v>246881388</v>
          </cell>
        </row>
        <row r="1060">
          <cell r="A1060" t="str">
            <v>206901</v>
          </cell>
          <cell r="B1060">
            <v>149502952</v>
          </cell>
        </row>
        <row r="1061">
          <cell r="A1061" t="str">
            <v>206902</v>
          </cell>
          <cell r="B1061">
            <v>46871990</v>
          </cell>
        </row>
        <row r="1062">
          <cell r="A1062" t="str">
            <v>206903</v>
          </cell>
          <cell r="B1062">
            <v>35084653</v>
          </cell>
        </row>
        <row r="1063">
          <cell r="A1063" t="str">
            <v>207901</v>
          </cell>
          <cell r="B1063">
            <v>353873579</v>
          </cell>
        </row>
        <row r="1064">
          <cell r="A1064" t="str">
            <v>208901</v>
          </cell>
          <cell r="B1064">
            <v>53593965</v>
          </cell>
        </row>
        <row r="1065">
          <cell r="A1065" t="str">
            <v>208902</v>
          </cell>
          <cell r="B1065">
            <v>2322434798</v>
          </cell>
        </row>
        <row r="1066">
          <cell r="A1066" t="str">
            <v>208903</v>
          </cell>
          <cell r="B1066">
            <v>187933005</v>
          </cell>
        </row>
        <row r="1067">
          <cell r="A1067" t="str">
            <v>209901</v>
          </cell>
          <cell r="B1067">
            <v>221443131</v>
          </cell>
        </row>
        <row r="1068">
          <cell r="A1068" t="str">
            <v>209902</v>
          </cell>
          <cell r="B1068">
            <v>48083539</v>
          </cell>
        </row>
        <row r="1069">
          <cell r="A1069" t="str">
            <v>210901</v>
          </cell>
          <cell r="B1069">
            <v>356890613</v>
          </cell>
        </row>
        <row r="1070">
          <cell r="A1070" t="str">
            <v>210902</v>
          </cell>
          <cell r="B1070">
            <v>234807012</v>
          </cell>
        </row>
        <row r="1071">
          <cell r="A1071" t="str">
            <v>210903</v>
          </cell>
          <cell r="B1071">
            <v>196498788</v>
          </cell>
        </row>
        <row r="1072">
          <cell r="A1072" t="str">
            <v>210904</v>
          </cell>
          <cell r="B1072">
            <v>67976863</v>
          </cell>
        </row>
        <row r="1073">
          <cell r="A1073" t="str">
            <v>210905</v>
          </cell>
          <cell r="B1073">
            <v>143399267</v>
          </cell>
        </row>
        <row r="1074">
          <cell r="A1074" t="str">
            <v>210906</v>
          </cell>
          <cell r="B1074">
            <v>12227551</v>
          </cell>
        </row>
        <row r="1075">
          <cell r="A1075" t="str">
            <v>211901</v>
          </cell>
          <cell r="B1075">
            <v>158571441</v>
          </cell>
        </row>
        <row r="1076">
          <cell r="A1076" t="str">
            <v>211902</v>
          </cell>
          <cell r="B1076">
            <v>384570197</v>
          </cell>
        </row>
        <row r="1077">
          <cell r="A1077" t="str">
            <v>212801</v>
          </cell>
          <cell r="B1077">
            <v>0</v>
          </cell>
        </row>
        <row r="1078">
          <cell r="A1078" t="str">
            <v>212803</v>
          </cell>
          <cell r="B1078">
            <v>0</v>
          </cell>
        </row>
        <row r="1079">
          <cell r="A1079" t="str">
            <v>212901</v>
          </cell>
          <cell r="B1079">
            <v>424247397</v>
          </cell>
        </row>
        <row r="1080">
          <cell r="A1080" t="str">
            <v>212902</v>
          </cell>
          <cell r="B1080">
            <v>610249106</v>
          </cell>
        </row>
        <row r="1081">
          <cell r="A1081" t="str">
            <v>212903</v>
          </cell>
          <cell r="B1081">
            <v>981954025</v>
          </cell>
        </row>
        <row r="1082">
          <cell r="A1082" t="str">
            <v>212904</v>
          </cell>
          <cell r="B1082">
            <v>417142689</v>
          </cell>
        </row>
        <row r="1083">
          <cell r="A1083" t="str">
            <v>212905</v>
          </cell>
          <cell r="B1083">
            <v>6537871909</v>
          </cell>
        </row>
        <row r="1084">
          <cell r="A1084" t="str">
            <v>212906</v>
          </cell>
          <cell r="B1084">
            <v>1444266293</v>
          </cell>
        </row>
        <row r="1085">
          <cell r="A1085" t="str">
            <v>212909</v>
          </cell>
          <cell r="B1085">
            <v>927882312</v>
          </cell>
        </row>
        <row r="1086">
          <cell r="A1086" t="str">
            <v>212910</v>
          </cell>
          <cell r="B1086">
            <v>311557714</v>
          </cell>
        </row>
        <row r="1087">
          <cell r="A1087" t="str">
            <v>213801</v>
          </cell>
          <cell r="B1087">
            <v>0</v>
          </cell>
        </row>
        <row r="1088">
          <cell r="A1088" t="str">
            <v>213901</v>
          </cell>
          <cell r="B1088">
            <v>2776549380</v>
          </cell>
        </row>
        <row r="1089">
          <cell r="A1089" t="str">
            <v>214901</v>
          </cell>
          <cell r="B1089">
            <v>1008733587</v>
          </cell>
        </row>
        <row r="1090">
          <cell r="A1090" t="str">
            <v>214902</v>
          </cell>
          <cell r="B1090">
            <v>281287196</v>
          </cell>
        </row>
        <row r="1091">
          <cell r="A1091" t="str">
            <v>214903</v>
          </cell>
          <cell r="B1091">
            <v>438040958</v>
          </cell>
        </row>
        <row r="1092">
          <cell r="A1092" t="str">
            <v>215901</v>
          </cell>
          <cell r="B1092">
            <v>597725894</v>
          </cell>
        </row>
        <row r="1093">
          <cell r="A1093" t="str">
            <v>216901</v>
          </cell>
          <cell r="B1093">
            <v>569167458</v>
          </cell>
        </row>
        <row r="1094">
          <cell r="A1094" t="str">
            <v>217901</v>
          </cell>
          <cell r="B1094">
            <v>150382465</v>
          </cell>
        </row>
        <row r="1095">
          <cell r="A1095" t="str">
            <v>218901</v>
          </cell>
          <cell r="B1095">
            <v>1404061626</v>
          </cell>
        </row>
        <row r="1096">
          <cell r="A1096" t="str">
            <v>219901</v>
          </cell>
          <cell r="B1096">
            <v>59718965</v>
          </cell>
        </row>
        <row r="1097">
          <cell r="A1097" t="str">
            <v>219903</v>
          </cell>
          <cell r="B1097">
            <v>132171157</v>
          </cell>
        </row>
        <row r="1098">
          <cell r="A1098" t="str">
            <v>219905</v>
          </cell>
          <cell r="B1098">
            <v>49261282</v>
          </cell>
        </row>
        <row r="1099">
          <cell r="A1099" t="str">
            <v>220801</v>
          </cell>
          <cell r="B1099">
            <v>0</v>
          </cell>
        </row>
        <row r="1100">
          <cell r="A1100" t="str">
            <v>220802</v>
          </cell>
          <cell r="B1100">
            <v>0</v>
          </cell>
        </row>
        <row r="1101">
          <cell r="A1101" t="str">
            <v>220804</v>
          </cell>
          <cell r="B1101">
            <v>0</v>
          </cell>
        </row>
        <row r="1102">
          <cell r="A1102" t="str">
            <v>220806</v>
          </cell>
          <cell r="B1102">
            <v>0</v>
          </cell>
        </row>
        <row r="1103">
          <cell r="A1103" t="str">
            <v>220808</v>
          </cell>
          <cell r="B1103">
            <v>0</v>
          </cell>
        </row>
        <row r="1104">
          <cell r="A1104" t="str">
            <v>220809</v>
          </cell>
          <cell r="B1104">
            <v>0</v>
          </cell>
        </row>
        <row r="1105">
          <cell r="A1105" t="str">
            <v>220810</v>
          </cell>
          <cell r="B1105">
            <v>0</v>
          </cell>
        </row>
        <row r="1106">
          <cell r="A1106" t="str">
            <v>220811</v>
          </cell>
          <cell r="B1106">
            <v>0</v>
          </cell>
        </row>
        <row r="1107">
          <cell r="A1107" t="str">
            <v>220812</v>
          </cell>
          <cell r="B1107">
            <v>0</v>
          </cell>
        </row>
        <row r="1108">
          <cell r="A1108" t="str">
            <v>220813</v>
          </cell>
          <cell r="B1108">
            <v>0</v>
          </cell>
        </row>
        <row r="1109">
          <cell r="A1109" t="str">
            <v>220814</v>
          </cell>
          <cell r="B1109">
            <v>0</v>
          </cell>
        </row>
        <row r="1110">
          <cell r="A1110" t="str">
            <v>220815</v>
          </cell>
          <cell r="B1110">
            <v>0</v>
          </cell>
        </row>
        <row r="1111">
          <cell r="A1111" t="str">
            <v>220816</v>
          </cell>
          <cell r="B1111">
            <v>0</v>
          </cell>
        </row>
        <row r="1112">
          <cell r="A1112" t="str">
            <v>220901</v>
          </cell>
          <cell r="B1112">
            <v>19653292823</v>
          </cell>
        </row>
        <row r="1113">
          <cell r="A1113" t="str">
            <v>220902</v>
          </cell>
          <cell r="B1113">
            <v>6845303942</v>
          </cell>
        </row>
        <row r="1114">
          <cell r="A1114" t="str">
            <v>220904</v>
          </cell>
          <cell r="B1114">
            <v>969664303</v>
          </cell>
        </row>
        <row r="1115">
          <cell r="A1115" t="str">
            <v>220905</v>
          </cell>
          <cell r="B1115">
            <v>22791455991</v>
          </cell>
        </row>
        <row r="1116">
          <cell r="A1116" t="str">
            <v>220906</v>
          </cell>
          <cell r="B1116">
            <v>9155111126</v>
          </cell>
        </row>
        <row r="1117">
          <cell r="A1117" t="str">
            <v>220907</v>
          </cell>
          <cell r="B1117">
            <v>9310432276</v>
          </cell>
        </row>
        <row r="1118">
          <cell r="A1118" t="str">
            <v>220908</v>
          </cell>
          <cell r="B1118">
            <v>7750749043</v>
          </cell>
        </row>
        <row r="1119">
          <cell r="A1119" t="str">
            <v>220910</v>
          </cell>
          <cell r="B1119">
            <v>732371515</v>
          </cell>
        </row>
        <row r="1120">
          <cell r="A1120" t="str">
            <v>220912</v>
          </cell>
          <cell r="B1120">
            <v>4383402381</v>
          </cell>
        </row>
        <row r="1121">
          <cell r="A1121" t="str">
            <v>220914</v>
          </cell>
          <cell r="B1121">
            <v>909769771</v>
          </cell>
        </row>
        <row r="1122">
          <cell r="A1122" t="str">
            <v>220915</v>
          </cell>
          <cell r="B1122">
            <v>1873492252</v>
          </cell>
        </row>
        <row r="1123">
          <cell r="A1123" t="str">
            <v>220916</v>
          </cell>
          <cell r="B1123">
            <v>8082216207</v>
          </cell>
        </row>
        <row r="1124">
          <cell r="A1124" t="str">
            <v>220917</v>
          </cell>
          <cell r="B1124">
            <v>452944113</v>
          </cell>
        </row>
        <row r="1125">
          <cell r="A1125" t="str">
            <v>220918</v>
          </cell>
          <cell r="B1125">
            <v>5530684602</v>
          </cell>
        </row>
        <row r="1126">
          <cell r="A1126" t="str">
            <v>220919</v>
          </cell>
          <cell r="B1126">
            <v>4562177968</v>
          </cell>
        </row>
        <row r="1127">
          <cell r="A1127" t="str">
            <v>220920</v>
          </cell>
          <cell r="B1127">
            <v>1293234329</v>
          </cell>
        </row>
        <row r="1128">
          <cell r="A1128" t="str">
            <v>220950</v>
          </cell>
          <cell r="B1128">
            <v>0</v>
          </cell>
        </row>
        <row r="1129">
          <cell r="A1129" t="str">
            <v>221801</v>
          </cell>
          <cell r="B1129">
            <v>0</v>
          </cell>
        </row>
        <row r="1130">
          <cell r="A1130" t="str">
            <v>221901</v>
          </cell>
          <cell r="B1130">
            <v>3411801599</v>
          </cell>
        </row>
        <row r="1131">
          <cell r="A1131" t="str">
            <v>221904</v>
          </cell>
          <cell r="B1131">
            <v>357435289</v>
          </cell>
        </row>
        <row r="1132">
          <cell r="A1132" t="str">
            <v>221905</v>
          </cell>
          <cell r="B1132">
            <v>95436002</v>
          </cell>
        </row>
        <row r="1133">
          <cell r="A1133" t="str">
            <v>221911</v>
          </cell>
          <cell r="B1133">
            <v>448567900</v>
          </cell>
        </row>
        <row r="1134">
          <cell r="A1134" t="str">
            <v>221912</v>
          </cell>
          <cell r="B1134">
            <v>1056806632</v>
          </cell>
        </row>
        <row r="1135">
          <cell r="A1135" t="str">
            <v>221950</v>
          </cell>
          <cell r="B1135">
            <v>0</v>
          </cell>
        </row>
        <row r="1136">
          <cell r="A1136" t="str">
            <v>222901</v>
          </cell>
          <cell r="B1136">
            <v>907914410</v>
          </cell>
        </row>
        <row r="1137">
          <cell r="A1137" t="str">
            <v>223901</v>
          </cell>
          <cell r="B1137">
            <v>601185716</v>
          </cell>
        </row>
        <row r="1138">
          <cell r="A1138" t="str">
            <v>223902</v>
          </cell>
          <cell r="B1138">
            <v>61711232</v>
          </cell>
        </row>
        <row r="1139">
          <cell r="A1139" t="str">
            <v>223904</v>
          </cell>
          <cell r="B1139">
            <v>134129211</v>
          </cell>
        </row>
        <row r="1140">
          <cell r="A1140" t="str">
            <v>224901</v>
          </cell>
          <cell r="B1140">
            <v>107772045</v>
          </cell>
        </row>
        <row r="1141">
          <cell r="A1141" t="str">
            <v>224902</v>
          </cell>
          <cell r="B1141">
            <v>30997028</v>
          </cell>
        </row>
        <row r="1142">
          <cell r="A1142" t="str">
            <v>225902</v>
          </cell>
          <cell r="B1142">
            <v>1990747067</v>
          </cell>
        </row>
        <row r="1143">
          <cell r="A1143" t="str">
            <v>225905</v>
          </cell>
          <cell r="B1143">
            <v>40210038</v>
          </cell>
        </row>
        <row r="1144">
          <cell r="A1144" t="str">
            <v>225906</v>
          </cell>
          <cell r="B1144">
            <v>88107890</v>
          </cell>
        </row>
        <row r="1145">
          <cell r="A1145" t="str">
            <v>225907</v>
          </cell>
          <cell r="B1145">
            <v>107621701</v>
          </cell>
        </row>
        <row r="1146">
          <cell r="A1146" t="str">
            <v>225950</v>
          </cell>
          <cell r="B1146">
            <v>0</v>
          </cell>
        </row>
        <row r="1147">
          <cell r="A1147" t="str">
            <v>226901</v>
          </cell>
          <cell r="B1147">
            <v>112008812</v>
          </cell>
        </row>
        <row r="1148">
          <cell r="A1148" t="str">
            <v>226903</v>
          </cell>
          <cell r="B1148">
            <v>2774377255</v>
          </cell>
        </row>
        <row r="1149">
          <cell r="A1149" t="str">
            <v>226905</v>
          </cell>
          <cell r="B1149">
            <v>107405569</v>
          </cell>
        </row>
        <row r="1150">
          <cell r="A1150" t="str">
            <v>226906</v>
          </cell>
          <cell r="B1150">
            <v>174037527</v>
          </cell>
        </row>
        <row r="1151">
          <cell r="A1151" t="str">
            <v>226907</v>
          </cell>
          <cell r="B1151">
            <v>109811145</v>
          </cell>
        </row>
        <row r="1152">
          <cell r="A1152" t="str">
            <v>226908</v>
          </cell>
          <cell r="B1152">
            <v>62378125</v>
          </cell>
        </row>
        <row r="1153">
          <cell r="A1153" t="str">
            <v>226950</v>
          </cell>
          <cell r="B1153">
            <v>0</v>
          </cell>
        </row>
        <row r="1154">
          <cell r="A1154" t="str">
            <v>227801</v>
          </cell>
          <cell r="B1154">
            <v>0</v>
          </cell>
        </row>
        <row r="1155">
          <cell r="A1155" t="str">
            <v>227803</v>
          </cell>
          <cell r="B1155">
            <v>0</v>
          </cell>
        </row>
        <row r="1156">
          <cell r="A1156" t="str">
            <v>227804</v>
          </cell>
          <cell r="B1156">
            <v>0</v>
          </cell>
        </row>
        <row r="1157">
          <cell r="A1157" t="str">
            <v>227805</v>
          </cell>
          <cell r="B1157">
            <v>0</v>
          </cell>
        </row>
        <row r="1158">
          <cell r="A1158" t="str">
            <v>227806</v>
          </cell>
          <cell r="B1158">
            <v>0</v>
          </cell>
        </row>
        <row r="1159">
          <cell r="A1159" t="str">
            <v>227811</v>
          </cell>
          <cell r="B1159">
            <v>0</v>
          </cell>
        </row>
        <row r="1160">
          <cell r="A1160" t="str">
            <v>227812</v>
          </cell>
          <cell r="B1160">
            <v>0</v>
          </cell>
        </row>
        <row r="1161">
          <cell r="A1161" t="str">
            <v>227814</v>
          </cell>
          <cell r="B1161">
            <v>0</v>
          </cell>
        </row>
        <row r="1162">
          <cell r="A1162" t="str">
            <v>227816</v>
          </cell>
          <cell r="B1162">
            <v>0</v>
          </cell>
        </row>
        <row r="1163">
          <cell r="A1163" t="str">
            <v>227817</v>
          </cell>
          <cell r="B1163">
            <v>0</v>
          </cell>
        </row>
        <row r="1164">
          <cell r="A1164" t="str">
            <v>227818</v>
          </cell>
          <cell r="B1164">
            <v>0</v>
          </cell>
        </row>
        <row r="1165">
          <cell r="A1165" t="str">
            <v>227819</v>
          </cell>
          <cell r="B1165">
            <v>0</v>
          </cell>
        </row>
        <row r="1166">
          <cell r="A1166" t="str">
            <v>227820</v>
          </cell>
          <cell r="B1166">
            <v>0</v>
          </cell>
        </row>
        <row r="1167">
          <cell r="A1167" t="str">
            <v>227821</v>
          </cell>
          <cell r="B1167">
            <v>0</v>
          </cell>
        </row>
        <row r="1168">
          <cell r="A1168" t="str">
            <v>227822</v>
          </cell>
          <cell r="B1168">
            <v>0</v>
          </cell>
        </row>
        <row r="1169">
          <cell r="A1169" t="str">
            <v>227823</v>
          </cell>
          <cell r="B1169">
            <v>0</v>
          </cell>
        </row>
        <row r="1170">
          <cell r="A1170" t="str">
            <v>227901</v>
          </cell>
          <cell r="B1170">
            <v>53030915597</v>
          </cell>
        </row>
        <row r="1171">
          <cell r="A1171" t="str">
            <v>227904</v>
          </cell>
          <cell r="B1171">
            <v>6599540933</v>
          </cell>
        </row>
        <row r="1172">
          <cell r="A1172" t="str">
            <v>227905</v>
          </cell>
          <cell r="B1172">
            <v>0</v>
          </cell>
        </row>
        <row r="1173">
          <cell r="A1173" t="str">
            <v>227906</v>
          </cell>
          <cell r="B1173">
            <v>0</v>
          </cell>
        </row>
        <row r="1174">
          <cell r="A1174" t="str">
            <v>227907</v>
          </cell>
          <cell r="B1174">
            <v>2394691977</v>
          </cell>
        </row>
        <row r="1175">
          <cell r="A1175" t="str">
            <v>227909</v>
          </cell>
          <cell r="B1175">
            <v>8442526790</v>
          </cell>
        </row>
        <row r="1176">
          <cell r="A1176" t="str">
            <v>227910</v>
          </cell>
          <cell r="B1176">
            <v>3000015753</v>
          </cell>
        </row>
        <row r="1177">
          <cell r="A1177" t="str">
            <v>227912</v>
          </cell>
          <cell r="B1177">
            <v>1130713389</v>
          </cell>
        </row>
        <row r="1178">
          <cell r="A1178" t="str">
            <v>227913</v>
          </cell>
          <cell r="B1178">
            <v>5344582015</v>
          </cell>
        </row>
        <row r="1179">
          <cell r="A1179" t="str">
            <v>227950</v>
          </cell>
          <cell r="B1179">
            <v>0</v>
          </cell>
        </row>
        <row r="1180">
          <cell r="A1180" t="str">
            <v>228901</v>
          </cell>
          <cell r="B1180">
            <v>131008407</v>
          </cell>
        </row>
        <row r="1181">
          <cell r="A1181" t="str">
            <v>228903</v>
          </cell>
          <cell r="B1181">
            <v>220201883</v>
          </cell>
        </row>
        <row r="1182">
          <cell r="A1182" t="str">
            <v>228904</v>
          </cell>
          <cell r="B1182">
            <v>24769667</v>
          </cell>
        </row>
        <row r="1183">
          <cell r="A1183" t="str">
            <v>228905</v>
          </cell>
          <cell r="B1183">
            <v>21937167</v>
          </cell>
        </row>
        <row r="1184">
          <cell r="A1184" t="str">
            <v>229901</v>
          </cell>
          <cell r="B1184">
            <v>92245895</v>
          </cell>
        </row>
        <row r="1185">
          <cell r="A1185" t="str">
            <v>229903</v>
          </cell>
          <cell r="B1185">
            <v>731407158</v>
          </cell>
        </row>
        <row r="1186">
          <cell r="A1186" t="str">
            <v>229904</v>
          </cell>
          <cell r="B1186">
            <v>202013744</v>
          </cell>
        </row>
        <row r="1187">
          <cell r="A1187" t="str">
            <v>229905</v>
          </cell>
          <cell r="B1187">
            <v>50579752</v>
          </cell>
        </row>
        <row r="1188">
          <cell r="A1188" t="str">
            <v>229906</v>
          </cell>
          <cell r="B1188">
            <v>50000469</v>
          </cell>
        </row>
        <row r="1189">
          <cell r="A1189" t="str">
            <v>230901</v>
          </cell>
          <cell r="B1189">
            <v>157304509</v>
          </cell>
        </row>
        <row r="1190">
          <cell r="A1190" t="str">
            <v>230902</v>
          </cell>
          <cell r="B1190">
            <v>853444223</v>
          </cell>
        </row>
        <row r="1191">
          <cell r="A1191" t="str">
            <v>230903</v>
          </cell>
          <cell r="B1191">
            <v>124904338</v>
          </cell>
        </row>
        <row r="1192">
          <cell r="A1192" t="str">
            <v>230904</v>
          </cell>
          <cell r="B1192">
            <v>82525711</v>
          </cell>
        </row>
        <row r="1193">
          <cell r="A1193" t="str">
            <v>230905</v>
          </cell>
          <cell r="B1193">
            <v>360528158</v>
          </cell>
        </row>
        <row r="1194">
          <cell r="A1194" t="str">
            <v>230906</v>
          </cell>
          <cell r="B1194">
            <v>130779588</v>
          </cell>
        </row>
        <row r="1195">
          <cell r="A1195" t="str">
            <v>230908</v>
          </cell>
          <cell r="B1195">
            <v>207190956</v>
          </cell>
        </row>
        <row r="1196">
          <cell r="A1196" t="str">
            <v>231901</v>
          </cell>
          <cell r="B1196">
            <v>1416165545</v>
          </cell>
        </row>
        <row r="1197">
          <cell r="A1197" t="str">
            <v>231902</v>
          </cell>
          <cell r="B1197">
            <v>1404336172</v>
          </cell>
        </row>
        <row r="1198">
          <cell r="A1198" t="str">
            <v>232801</v>
          </cell>
          <cell r="B1198">
            <v>0</v>
          </cell>
        </row>
        <row r="1199">
          <cell r="A1199" t="str">
            <v>232901</v>
          </cell>
          <cell r="B1199">
            <v>43619688</v>
          </cell>
        </row>
        <row r="1200">
          <cell r="A1200" t="str">
            <v>232902</v>
          </cell>
          <cell r="B1200">
            <v>158315248</v>
          </cell>
        </row>
        <row r="1201">
          <cell r="A1201" t="str">
            <v>232903</v>
          </cell>
          <cell r="B1201">
            <v>719187765</v>
          </cell>
        </row>
        <row r="1202">
          <cell r="A1202" t="str">
            <v>232904</v>
          </cell>
          <cell r="B1202">
            <v>135996949</v>
          </cell>
        </row>
        <row r="1203">
          <cell r="A1203" t="str">
            <v>233901</v>
          </cell>
          <cell r="B1203">
            <v>1139115295</v>
          </cell>
        </row>
        <row r="1204">
          <cell r="A1204" t="str">
            <v>233903</v>
          </cell>
          <cell r="B1204">
            <v>161934257</v>
          </cell>
        </row>
        <row r="1205">
          <cell r="A1205" t="str">
            <v>234801</v>
          </cell>
          <cell r="B1205">
            <v>0</v>
          </cell>
        </row>
        <row r="1206">
          <cell r="A1206" t="str">
            <v>234902</v>
          </cell>
          <cell r="B1206">
            <v>541956306</v>
          </cell>
        </row>
        <row r="1207">
          <cell r="A1207" t="str">
            <v>234903</v>
          </cell>
          <cell r="B1207">
            <v>190050947</v>
          </cell>
        </row>
        <row r="1208">
          <cell r="A1208" t="str">
            <v>234904</v>
          </cell>
          <cell r="B1208">
            <v>194157047</v>
          </cell>
        </row>
        <row r="1209">
          <cell r="A1209" t="str">
            <v>234905</v>
          </cell>
          <cell r="B1209">
            <v>81582464</v>
          </cell>
        </row>
        <row r="1210">
          <cell r="A1210" t="str">
            <v>234906</v>
          </cell>
          <cell r="B1210">
            <v>482253071</v>
          </cell>
        </row>
        <row r="1211">
          <cell r="A1211" t="str">
            <v>234907</v>
          </cell>
          <cell r="B1211">
            <v>460756993</v>
          </cell>
        </row>
        <row r="1212">
          <cell r="A1212" t="str">
            <v>234909</v>
          </cell>
          <cell r="B1212">
            <v>54327945</v>
          </cell>
        </row>
        <row r="1213">
          <cell r="A1213" t="str">
            <v>235801</v>
          </cell>
          <cell r="B1213">
            <v>0</v>
          </cell>
        </row>
        <row r="1214">
          <cell r="A1214" t="str">
            <v>235901</v>
          </cell>
          <cell r="B1214">
            <v>130388743</v>
          </cell>
        </row>
        <row r="1215">
          <cell r="A1215" t="str">
            <v>235902</v>
          </cell>
          <cell r="B1215">
            <v>3877255823</v>
          </cell>
        </row>
        <row r="1216">
          <cell r="A1216" t="str">
            <v>235904</v>
          </cell>
          <cell r="B1216">
            <v>164911259</v>
          </cell>
        </row>
        <row r="1217">
          <cell r="A1217" t="str">
            <v>235950</v>
          </cell>
          <cell r="B1217">
            <v>0</v>
          </cell>
        </row>
        <row r="1218">
          <cell r="A1218" t="str">
            <v>236801</v>
          </cell>
          <cell r="B1218">
            <v>0</v>
          </cell>
        </row>
        <row r="1219">
          <cell r="A1219" t="str">
            <v>236901</v>
          </cell>
          <cell r="B1219">
            <v>172995061</v>
          </cell>
        </row>
        <row r="1220">
          <cell r="A1220" t="str">
            <v>236902</v>
          </cell>
          <cell r="B1220">
            <v>1516964605</v>
          </cell>
        </row>
        <row r="1221">
          <cell r="A1221" t="str">
            <v>236903</v>
          </cell>
          <cell r="B1221">
            <v>0</v>
          </cell>
        </row>
        <row r="1222">
          <cell r="A1222" t="str">
            <v>236950</v>
          </cell>
          <cell r="B1222">
            <v>0</v>
          </cell>
        </row>
        <row r="1223">
          <cell r="A1223" t="str">
            <v>237902</v>
          </cell>
          <cell r="B1223">
            <v>374479962</v>
          </cell>
        </row>
        <row r="1224">
          <cell r="A1224" t="str">
            <v>237904</v>
          </cell>
          <cell r="B1224">
            <v>1359065678</v>
          </cell>
        </row>
        <row r="1225">
          <cell r="A1225" t="str">
            <v>237905</v>
          </cell>
          <cell r="B1225">
            <v>595140819</v>
          </cell>
        </row>
        <row r="1226">
          <cell r="A1226" t="str">
            <v>238902</v>
          </cell>
          <cell r="B1226">
            <v>1230702270</v>
          </cell>
        </row>
        <row r="1227">
          <cell r="A1227" t="str">
            <v>238904</v>
          </cell>
          <cell r="B1227">
            <v>162444855</v>
          </cell>
        </row>
        <row r="1228">
          <cell r="A1228" t="str">
            <v>238905</v>
          </cell>
          <cell r="B1228">
            <v>0</v>
          </cell>
        </row>
        <row r="1229">
          <cell r="A1229" t="str">
            <v>239901</v>
          </cell>
          <cell r="B1229">
            <v>1765735428</v>
          </cell>
        </row>
        <row r="1230">
          <cell r="A1230" t="str">
            <v>239903</v>
          </cell>
          <cell r="B1230">
            <v>288806593</v>
          </cell>
        </row>
        <row r="1231">
          <cell r="A1231" t="str">
            <v>240801</v>
          </cell>
          <cell r="B1231">
            <v>0</v>
          </cell>
        </row>
        <row r="1232">
          <cell r="A1232" t="str">
            <v>240804</v>
          </cell>
          <cell r="B1232">
            <v>0</v>
          </cell>
        </row>
        <row r="1233">
          <cell r="A1233" t="str">
            <v>240901</v>
          </cell>
          <cell r="B1233">
            <v>2017591690</v>
          </cell>
        </row>
        <row r="1234">
          <cell r="A1234" t="str">
            <v>240903</v>
          </cell>
          <cell r="B1234">
            <v>8229290189</v>
          </cell>
        </row>
        <row r="1235">
          <cell r="A1235" t="str">
            <v>240904</v>
          </cell>
          <cell r="B1235">
            <v>1549006150</v>
          </cell>
        </row>
        <row r="1236">
          <cell r="A1236" t="str">
            <v>241901</v>
          </cell>
          <cell r="B1236">
            <v>168362128</v>
          </cell>
        </row>
        <row r="1237">
          <cell r="A1237" t="str">
            <v>241902</v>
          </cell>
          <cell r="B1237">
            <v>258851784</v>
          </cell>
        </row>
        <row r="1238">
          <cell r="A1238" t="str">
            <v>241903</v>
          </cell>
          <cell r="B1238">
            <v>1067655549</v>
          </cell>
        </row>
        <row r="1239">
          <cell r="A1239" t="str">
            <v>241904</v>
          </cell>
          <cell r="B1239">
            <v>660134851</v>
          </cell>
        </row>
        <row r="1240">
          <cell r="A1240" t="str">
            <v>241906</v>
          </cell>
          <cell r="B1240">
            <v>155207202</v>
          </cell>
        </row>
        <row r="1241">
          <cell r="A1241" t="str">
            <v>242902</v>
          </cell>
          <cell r="B1241">
            <v>137960346</v>
          </cell>
        </row>
        <row r="1242">
          <cell r="A1242" t="str">
            <v>242903</v>
          </cell>
          <cell r="B1242">
            <v>188650433</v>
          </cell>
        </row>
        <row r="1243">
          <cell r="A1243" t="str">
            <v>242905</v>
          </cell>
          <cell r="B1243">
            <v>437748939</v>
          </cell>
        </row>
        <row r="1244">
          <cell r="A1244" t="str">
            <v>242906</v>
          </cell>
          <cell r="B1244">
            <v>1337015214</v>
          </cell>
        </row>
        <row r="1245">
          <cell r="A1245" t="str">
            <v>243801</v>
          </cell>
          <cell r="B1245">
            <v>0</v>
          </cell>
        </row>
        <row r="1246">
          <cell r="A1246" t="str">
            <v>243901</v>
          </cell>
          <cell r="B1246">
            <v>710854175</v>
          </cell>
        </row>
        <row r="1247">
          <cell r="A1247" t="str">
            <v>243902</v>
          </cell>
          <cell r="B1247">
            <v>184029078</v>
          </cell>
        </row>
        <row r="1248">
          <cell r="A1248" t="str">
            <v>243903</v>
          </cell>
          <cell r="B1248">
            <v>472695946</v>
          </cell>
        </row>
        <row r="1249">
          <cell r="A1249" t="str">
            <v>243905</v>
          </cell>
          <cell r="B1249">
            <v>3814707708</v>
          </cell>
        </row>
        <row r="1250">
          <cell r="A1250" t="str">
            <v>243906</v>
          </cell>
          <cell r="B1250">
            <v>160008021</v>
          </cell>
        </row>
        <row r="1251">
          <cell r="A1251" t="str">
            <v>243950</v>
          </cell>
          <cell r="B1251">
            <v>0</v>
          </cell>
        </row>
        <row r="1252">
          <cell r="A1252" t="str">
            <v>244901</v>
          </cell>
          <cell r="B1252">
            <v>45035632</v>
          </cell>
        </row>
        <row r="1253">
          <cell r="A1253" t="str">
            <v>244903</v>
          </cell>
          <cell r="B1253">
            <v>802228025</v>
          </cell>
        </row>
        <row r="1254">
          <cell r="A1254" t="str">
            <v>244905</v>
          </cell>
          <cell r="B1254">
            <v>21086958</v>
          </cell>
        </row>
        <row r="1255">
          <cell r="A1255" t="str">
            <v>244906</v>
          </cell>
          <cell r="B1255">
            <v>0</v>
          </cell>
        </row>
        <row r="1256">
          <cell r="A1256" t="str">
            <v>245901</v>
          </cell>
          <cell r="B1256">
            <v>40199864</v>
          </cell>
        </row>
        <row r="1257">
          <cell r="A1257" t="str">
            <v>245902</v>
          </cell>
          <cell r="B1257">
            <v>166229644</v>
          </cell>
        </row>
        <row r="1258">
          <cell r="A1258" t="str">
            <v>245903</v>
          </cell>
          <cell r="B1258">
            <v>341827604</v>
          </cell>
        </row>
        <row r="1259">
          <cell r="A1259" t="str">
            <v>245904</v>
          </cell>
          <cell r="B1259">
            <v>57414537</v>
          </cell>
        </row>
        <row r="1260">
          <cell r="A1260" t="str">
            <v>246902</v>
          </cell>
          <cell r="B1260">
            <v>215973767</v>
          </cell>
        </row>
        <row r="1261">
          <cell r="A1261" t="str">
            <v>246904</v>
          </cell>
          <cell r="B1261">
            <v>4512696679</v>
          </cell>
        </row>
        <row r="1262">
          <cell r="A1262" t="str">
            <v>246905</v>
          </cell>
          <cell r="B1262">
            <v>91086982</v>
          </cell>
        </row>
        <row r="1263">
          <cell r="A1263" t="str">
            <v>246906</v>
          </cell>
          <cell r="B1263">
            <v>1188911912</v>
          </cell>
        </row>
        <row r="1264">
          <cell r="A1264" t="str">
            <v>246907</v>
          </cell>
          <cell r="B1264">
            <v>527274139</v>
          </cell>
        </row>
        <row r="1265">
          <cell r="A1265" t="str">
            <v>246908</v>
          </cell>
          <cell r="B1265">
            <v>824843304</v>
          </cell>
        </row>
        <row r="1266">
          <cell r="A1266" t="str">
            <v>246909</v>
          </cell>
          <cell r="B1266">
            <v>18729055347</v>
          </cell>
        </row>
        <row r="1267">
          <cell r="A1267" t="str">
            <v>246911</v>
          </cell>
          <cell r="B1267">
            <v>752956539</v>
          </cell>
        </row>
        <row r="1268">
          <cell r="A1268" t="str">
            <v>246912</v>
          </cell>
          <cell r="B1268">
            <v>135476319</v>
          </cell>
        </row>
        <row r="1269">
          <cell r="A1269" t="str">
            <v>246913</v>
          </cell>
          <cell r="B1269">
            <v>11049255518</v>
          </cell>
        </row>
        <row r="1270">
          <cell r="A1270" t="str">
            <v>246914</v>
          </cell>
          <cell r="B1270">
            <v>49860455</v>
          </cell>
        </row>
        <row r="1271">
          <cell r="A1271" t="str">
            <v>247901</v>
          </cell>
          <cell r="B1271">
            <v>816404917</v>
          </cell>
        </row>
        <row r="1272">
          <cell r="A1272" t="str">
            <v>247903</v>
          </cell>
          <cell r="B1272">
            <v>545686509</v>
          </cell>
        </row>
        <row r="1273">
          <cell r="A1273" t="str">
            <v>247904</v>
          </cell>
          <cell r="B1273">
            <v>139495523</v>
          </cell>
        </row>
        <row r="1274">
          <cell r="A1274" t="str">
            <v>247906</v>
          </cell>
          <cell r="B1274">
            <v>139131818</v>
          </cell>
        </row>
        <row r="1275">
          <cell r="A1275" t="str">
            <v>248901</v>
          </cell>
          <cell r="B1275">
            <v>667788658</v>
          </cell>
        </row>
        <row r="1276">
          <cell r="A1276" t="str">
            <v>248902</v>
          </cell>
          <cell r="B1276">
            <v>1207914489</v>
          </cell>
        </row>
        <row r="1277">
          <cell r="A1277" t="str">
            <v>249901</v>
          </cell>
          <cell r="B1277">
            <v>212630923</v>
          </cell>
        </row>
        <row r="1278">
          <cell r="A1278" t="str">
            <v>249902</v>
          </cell>
          <cell r="B1278">
            <v>602795022</v>
          </cell>
        </row>
        <row r="1279">
          <cell r="A1279" t="str">
            <v>249903</v>
          </cell>
          <cell r="B1279">
            <v>1113688092</v>
          </cell>
        </row>
        <row r="1280">
          <cell r="A1280" t="str">
            <v>249904</v>
          </cell>
          <cell r="B1280">
            <v>455726490</v>
          </cell>
        </row>
        <row r="1281">
          <cell r="A1281" t="str">
            <v>249905</v>
          </cell>
          <cell r="B1281">
            <v>1703150539</v>
          </cell>
        </row>
        <row r="1282">
          <cell r="A1282" t="str">
            <v>249906</v>
          </cell>
          <cell r="B1282">
            <v>264441029</v>
          </cell>
        </row>
        <row r="1283">
          <cell r="A1283" t="str">
            <v>249908</v>
          </cell>
          <cell r="B1283">
            <v>166081958</v>
          </cell>
        </row>
        <row r="1284">
          <cell r="A1284" t="str">
            <v>250902</v>
          </cell>
          <cell r="B1284">
            <v>610420134</v>
          </cell>
        </row>
        <row r="1285">
          <cell r="A1285" t="str">
            <v>250903</v>
          </cell>
          <cell r="B1285">
            <v>406705198</v>
          </cell>
        </row>
        <row r="1286">
          <cell r="A1286" t="str">
            <v>250904</v>
          </cell>
          <cell r="B1286">
            <v>388400599</v>
          </cell>
        </row>
        <row r="1287">
          <cell r="A1287" t="str">
            <v>250905</v>
          </cell>
          <cell r="B1287">
            <v>233837414</v>
          </cell>
        </row>
        <row r="1288">
          <cell r="A1288" t="str">
            <v>250906</v>
          </cell>
          <cell r="B1288">
            <v>198377177</v>
          </cell>
        </row>
        <row r="1289">
          <cell r="A1289" t="str">
            <v>250907</v>
          </cell>
          <cell r="B1289">
            <v>386612238</v>
          </cell>
        </row>
        <row r="1290">
          <cell r="A1290" t="str">
            <v>251901</v>
          </cell>
          <cell r="B1290">
            <v>2509484031</v>
          </cell>
        </row>
        <row r="1291">
          <cell r="A1291" t="str">
            <v>251902</v>
          </cell>
          <cell r="B1291">
            <v>788289392</v>
          </cell>
        </row>
        <row r="1292">
          <cell r="A1292" t="str">
            <v>252901</v>
          </cell>
          <cell r="B1292">
            <v>577294098</v>
          </cell>
        </row>
        <row r="1293">
          <cell r="A1293" t="str">
            <v>252902</v>
          </cell>
          <cell r="B1293">
            <v>43343496</v>
          </cell>
        </row>
        <row r="1294">
          <cell r="A1294" t="str">
            <v>252903</v>
          </cell>
          <cell r="B1294">
            <v>161157866</v>
          </cell>
        </row>
        <row r="1295">
          <cell r="A1295" t="str">
            <v>253901</v>
          </cell>
          <cell r="B1295">
            <v>3144759679</v>
          </cell>
        </row>
        <row r="1296">
          <cell r="A1296" t="str">
            <v>254901</v>
          </cell>
          <cell r="B1296">
            <v>230986421</v>
          </cell>
        </row>
        <row r="1297">
          <cell r="A1297" t="str">
            <v>254902</v>
          </cell>
          <cell r="B1297">
            <v>39253662</v>
          </cell>
        </row>
      </sheetData>
      <sheetData sheetId="2">
        <row r="1">
          <cell r="A1" t="str">
            <v>DISTRICT</v>
          </cell>
          <cell r="B1" t="str">
            <v>FM094454</v>
          </cell>
          <cell r="C1" t="str">
            <v>DST30010</v>
          </cell>
        </row>
        <row r="2">
          <cell r="A2" t="str">
            <v>001902</v>
          </cell>
          <cell r="B2">
            <v>0</v>
          </cell>
          <cell r="C2" t="str">
            <v>CAYUGA ISD</v>
          </cell>
        </row>
        <row r="3">
          <cell r="A3" t="str">
            <v>001903</v>
          </cell>
          <cell r="B3">
            <v>0</v>
          </cell>
          <cell r="C3" t="str">
            <v>ELKHART ISD</v>
          </cell>
        </row>
        <row r="4">
          <cell r="A4" t="str">
            <v>001904</v>
          </cell>
          <cell r="B4">
            <v>240114</v>
          </cell>
          <cell r="C4" t="str">
            <v>FRANKSTON ISD</v>
          </cell>
        </row>
        <row r="5">
          <cell r="A5" t="str">
            <v>001906</v>
          </cell>
          <cell r="B5">
            <v>258715</v>
          </cell>
          <cell r="C5" t="str">
            <v>NECHES ISD</v>
          </cell>
        </row>
        <row r="6">
          <cell r="A6" t="str">
            <v>001907</v>
          </cell>
          <cell r="B6">
            <v>1154045</v>
          </cell>
          <cell r="C6" t="str">
            <v>PALESTINE ISD</v>
          </cell>
        </row>
        <row r="7">
          <cell r="A7" t="str">
            <v>001908</v>
          </cell>
          <cell r="B7">
            <v>0</v>
          </cell>
          <cell r="C7" t="str">
            <v>WESTWOOD ISD</v>
          </cell>
        </row>
        <row r="8">
          <cell r="A8" t="str">
            <v>001909</v>
          </cell>
          <cell r="B8">
            <v>0</v>
          </cell>
          <cell r="C8" t="str">
            <v>SLOCUM ISD</v>
          </cell>
        </row>
        <row r="9">
          <cell r="A9" t="str">
            <v>002901</v>
          </cell>
          <cell r="B9">
            <v>4429840</v>
          </cell>
          <cell r="C9" t="str">
            <v>ANDREWS ISD</v>
          </cell>
        </row>
        <row r="10">
          <cell r="A10" t="str">
            <v>003801</v>
          </cell>
          <cell r="B10">
            <v>0</v>
          </cell>
          <cell r="C10" t="str">
            <v>PINEYWOODS COMMUNITY ACADEMY</v>
          </cell>
        </row>
        <row r="11">
          <cell r="A11" t="str">
            <v>003902</v>
          </cell>
          <cell r="B11">
            <v>560301</v>
          </cell>
          <cell r="C11" t="str">
            <v>HUDSON ISD</v>
          </cell>
        </row>
        <row r="12">
          <cell r="A12" t="str">
            <v>003903</v>
          </cell>
          <cell r="B12">
            <v>2199471</v>
          </cell>
          <cell r="C12" t="str">
            <v>LUFKIN ISD</v>
          </cell>
        </row>
        <row r="13">
          <cell r="A13" t="str">
            <v>003904</v>
          </cell>
          <cell r="B13">
            <v>502650</v>
          </cell>
          <cell r="C13" t="str">
            <v>HUNTINGTON ISD</v>
          </cell>
        </row>
        <row r="14">
          <cell r="A14" t="str">
            <v>003905</v>
          </cell>
          <cell r="B14">
            <v>594</v>
          </cell>
          <cell r="C14" t="str">
            <v>DIBOLL ISD</v>
          </cell>
        </row>
        <row r="15">
          <cell r="A15" t="str">
            <v>003906</v>
          </cell>
          <cell r="B15">
            <v>43928</v>
          </cell>
          <cell r="C15" t="str">
            <v>ZAVALLA ISD</v>
          </cell>
        </row>
        <row r="16">
          <cell r="A16" t="str">
            <v>003907</v>
          </cell>
          <cell r="B16">
            <v>318229</v>
          </cell>
          <cell r="C16" t="str">
            <v>CENTRAL ISD</v>
          </cell>
        </row>
        <row r="17">
          <cell r="A17" t="str">
            <v>004901</v>
          </cell>
          <cell r="B17">
            <v>1088507</v>
          </cell>
          <cell r="C17" t="str">
            <v>ARANSAS COUNTY ISD</v>
          </cell>
        </row>
        <row r="18">
          <cell r="A18" t="str">
            <v>005901</v>
          </cell>
          <cell r="B18">
            <v>142164</v>
          </cell>
          <cell r="C18" t="str">
            <v>ARCHER CITY ISD</v>
          </cell>
        </row>
        <row r="19">
          <cell r="A19" t="str">
            <v>005902</v>
          </cell>
          <cell r="B19">
            <v>338368</v>
          </cell>
          <cell r="C19" t="str">
            <v>HOLLIDAY ISD</v>
          </cell>
        </row>
        <row r="20">
          <cell r="A20" t="str">
            <v>005904</v>
          </cell>
          <cell r="B20">
            <v>63134</v>
          </cell>
          <cell r="C20" t="str">
            <v>WINDTHORST ISD</v>
          </cell>
        </row>
        <row r="21">
          <cell r="A21" t="str">
            <v>006902</v>
          </cell>
          <cell r="B21">
            <v>153235</v>
          </cell>
          <cell r="C21" t="str">
            <v>CLAUDE ISD</v>
          </cell>
        </row>
        <row r="22">
          <cell r="A22" t="str">
            <v>007901</v>
          </cell>
          <cell r="B22">
            <v>151645</v>
          </cell>
          <cell r="C22" t="str">
            <v>CHARLOTTE ISD</v>
          </cell>
        </row>
        <row r="23">
          <cell r="A23" t="str">
            <v>007902</v>
          </cell>
          <cell r="B23">
            <v>0</v>
          </cell>
          <cell r="C23" t="str">
            <v>JOURDANTON ISD</v>
          </cell>
        </row>
        <row r="24">
          <cell r="A24" t="str">
            <v>007904</v>
          </cell>
          <cell r="B24">
            <v>380392</v>
          </cell>
          <cell r="C24" t="str">
            <v>LYTLE ISD</v>
          </cell>
        </row>
        <row r="25">
          <cell r="A25" t="str">
            <v>007905</v>
          </cell>
          <cell r="B25">
            <v>669996</v>
          </cell>
          <cell r="C25" t="str">
            <v>PLEASANTON ISD</v>
          </cell>
        </row>
        <row r="26">
          <cell r="A26" t="str">
            <v>007906</v>
          </cell>
          <cell r="B26">
            <v>174323</v>
          </cell>
          <cell r="C26" t="str">
            <v>POTEET ISD</v>
          </cell>
        </row>
        <row r="27">
          <cell r="A27" t="str">
            <v>008901</v>
          </cell>
          <cell r="B27">
            <v>2074958</v>
          </cell>
          <cell r="C27" t="str">
            <v>BELLVILLE ISD</v>
          </cell>
        </row>
        <row r="28">
          <cell r="A28" t="str">
            <v>008902</v>
          </cell>
          <cell r="B28">
            <v>2393461</v>
          </cell>
          <cell r="C28" t="str">
            <v>SEALY ISD</v>
          </cell>
        </row>
        <row r="29">
          <cell r="A29" t="str">
            <v>008903</v>
          </cell>
          <cell r="B29">
            <v>1061840</v>
          </cell>
          <cell r="C29" t="str">
            <v>BRAZOS ISD</v>
          </cell>
        </row>
        <row r="30">
          <cell r="A30" t="str">
            <v>009901</v>
          </cell>
          <cell r="B30">
            <v>799304</v>
          </cell>
          <cell r="C30" t="str">
            <v>MULESHOE ISD</v>
          </cell>
        </row>
        <row r="31">
          <cell r="A31" t="str">
            <v>010901</v>
          </cell>
          <cell r="B31">
            <v>0</v>
          </cell>
          <cell r="C31" t="str">
            <v>MEDINA ISD</v>
          </cell>
        </row>
        <row r="32">
          <cell r="A32" t="str">
            <v>010902</v>
          </cell>
          <cell r="B32">
            <v>2078372</v>
          </cell>
          <cell r="C32" t="str">
            <v>BANDERA ISD</v>
          </cell>
        </row>
        <row r="33">
          <cell r="A33" t="str">
            <v>011901</v>
          </cell>
          <cell r="B33">
            <v>10834817</v>
          </cell>
          <cell r="C33" t="str">
            <v>BASTROP ISD</v>
          </cell>
        </row>
        <row r="34">
          <cell r="A34" t="str">
            <v>011902</v>
          </cell>
          <cell r="B34">
            <v>3679704</v>
          </cell>
          <cell r="C34" t="str">
            <v>ELGIN ISD</v>
          </cell>
        </row>
        <row r="35">
          <cell r="A35" t="str">
            <v>011904</v>
          </cell>
          <cell r="B35">
            <v>1137687</v>
          </cell>
          <cell r="C35" t="str">
            <v>SMITHVILLE ISD</v>
          </cell>
        </row>
        <row r="36">
          <cell r="A36" t="str">
            <v>011905</v>
          </cell>
          <cell r="B36">
            <v>44737</v>
          </cell>
          <cell r="C36" t="str">
            <v>MCDADE ISD</v>
          </cell>
        </row>
        <row r="37">
          <cell r="A37" t="str">
            <v>012901</v>
          </cell>
          <cell r="B37">
            <v>205533</v>
          </cell>
          <cell r="C37" t="str">
            <v>SEYMOUR ISD</v>
          </cell>
        </row>
        <row r="38">
          <cell r="A38" t="str">
            <v>013801</v>
          </cell>
          <cell r="B38">
            <v>0</v>
          </cell>
          <cell r="C38" t="str">
            <v>ST MARY'S ACADEMY CHARTER SCHO</v>
          </cell>
        </row>
        <row r="39">
          <cell r="A39" t="str">
            <v>013901</v>
          </cell>
          <cell r="B39">
            <v>1285250</v>
          </cell>
          <cell r="C39" t="str">
            <v>BEEVILLE ISD</v>
          </cell>
        </row>
        <row r="40">
          <cell r="A40" t="str">
            <v>013902</v>
          </cell>
          <cell r="B40">
            <v>469029</v>
          </cell>
          <cell r="C40" t="str">
            <v>PAWNEE ISD</v>
          </cell>
        </row>
        <row r="41">
          <cell r="A41" t="str">
            <v>013903</v>
          </cell>
          <cell r="B41">
            <v>0</v>
          </cell>
          <cell r="C41" t="str">
            <v>PETTUS ISD</v>
          </cell>
        </row>
        <row r="42">
          <cell r="A42" t="str">
            <v>013905</v>
          </cell>
          <cell r="B42">
            <v>256469</v>
          </cell>
          <cell r="C42" t="str">
            <v>SKIDMORE-TYNAN ISD</v>
          </cell>
        </row>
        <row r="43">
          <cell r="A43" t="str">
            <v>014801</v>
          </cell>
          <cell r="B43">
            <v>0</v>
          </cell>
          <cell r="C43" t="str">
            <v>RICHARD MILBURN ALTER HIGH SCH</v>
          </cell>
        </row>
        <row r="44">
          <cell r="A44" t="str">
            <v>014802</v>
          </cell>
          <cell r="B44">
            <v>0</v>
          </cell>
          <cell r="C44" t="str">
            <v>TRANSFORMATIVE CHARTER ACADEMY</v>
          </cell>
        </row>
        <row r="45">
          <cell r="A45" t="str">
            <v>014803</v>
          </cell>
          <cell r="B45">
            <v>0</v>
          </cell>
          <cell r="C45" t="str">
            <v>TEMPLE EDUCATION CENTER</v>
          </cell>
        </row>
        <row r="46">
          <cell r="A46" t="str">
            <v>014804</v>
          </cell>
          <cell r="B46">
            <v>0</v>
          </cell>
          <cell r="C46" t="str">
            <v>ORENDA CHARTER SCHOOL</v>
          </cell>
        </row>
        <row r="47">
          <cell r="A47" t="str">
            <v>014901</v>
          </cell>
          <cell r="B47">
            <v>225214</v>
          </cell>
          <cell r="C47" t="str">
            <v>ACADEMY ISD</v>
          </cell>
        </row>
        <row r="48">
          <cell r="A48" t="str">
            <v>014902</v>
          </cell>
          <cell r="B48">
            <v>89211</v>
          </cell>
          <cell r="C48" t="str">
            <v>BARTLETT ISD</v>
          </cell>
        </row>
        <row r="49">
          <cell r="A49" t="str">
            <v>014903</v>
          </cell>
          <cell r="B49">
            <v>4349347</v>
          </cell>
          <cell r="C49" t="str">
            <v>BELTON ISD</v>
          </cell>
        </row>
        <row r="50">
          <cell r="A50" t="str">
            <v>014905</v>
          </cell>
          <cell r="B50">
            <v>266062</v>
          </cell>
          <cell r="C50" t="str">
            <v>HOLLAND ISD</v>
          </cell>
        </row>
        <row r="51">
          <cell r="A51" t="str">
            <v>014906</v>
          </cell>
          <cell r="B51">
            <v>6318607</v>
          </cell>
          <cell r="C51" t="str">
            <v>KILLEEN ISD</v>
          </cell>
        </row>
        <row r="52">
          <cell r="A52" t="str">
            <v>014907</v>
          </cell>
          <cell r="B52">
            <v>468112</v>
          </cell>
          <cell r="C52" t="str">
            <v>ROGERS ISD</v>
          </cell>
        </row>
        <row r="53">
          <cell r="A53" t="str">
            <v>014908</v>
          </cell>
          <cell r="B53">
            <v>1565463</v>
          </cell>
          <cell r="C53" t="str">
            <v>SALADO ISD</v>
          </cell>
        </row>
        <row r="54">
          <cell r="A54" t="str">
            <v>014909</v>
          </cell>
          <cell r="B54">
            <v>5234170</v>
          </cell>
          <cell r="C54" t="str">
            <v>TEMPLE ISD</v>
          </cell>
        </row>
        <row r="55">
          <cell r="A55" t="str">
            <v>014910</v>
          </cell>
          <cell r="B55">
            <v>1067025</v>
          </cell>
          <cell r="C55" t="str">
            <v>TROY ISD</v>
          </cell>
        </row>
        <row r="56">
          <cell r="A56" t="str">
            <v>015801</v>
          </cell>
          <cell r="B56">
            <v>0</v>
          </cell>
          <cell r="C56" t="str">
            <v>POR VIDA ACADEMY</v>
          </cell>
        </row>
        <row r="57">
          <cell r="A57" t="str">
            <v>015802</v>
          </cell>
          <cell r="B57">
            <v>0</v>
          </cell>
          <cell r="C57" t="str">
            <v>GEORGE GERVIN ACADEMY</v>
          </cell>
        </row>
        <row r="58">
          <cell r="A58" t="str">
            <v>015803</v>
          </cell>
          <cell r="B58">
            <v>0</v>
          </cell>
          <cell r="C58" t="str">
            <v>HIGGS CARTER KING GIFTED &amp; TAL</v>
          </cell>
        </row>
        <row r="59">
          <cell r="A59" t="str">
            <v>015805</v>
          </cell>
          <cell r="B59">
            <v>0</v>
          </cell>
          <cell r="C59" t="str">
            <v>NEW FRONTIERS CHARTER SCHOOL</v>
          </cell>
        </row>
        <row r="60">
          <cell r="A60" t="str">
            <v>015806</v>
          </cell>
          <cell r="B60">
            <v>0</v>
          </cell>
          <cell r="C60" t="str">
            <v>SCHOOL OF EXCELLENCE IN EDUCAT</v>
          </cell>
        </row>
        <row r="61">
          <cell r="A61" t="str">
            <v>015807</v>
          </cell>
          <cell r="B61">
            <v>0</v>
          </cell>
          <cell r="C61" t="str">
            <v>SOUTHWEST PREPARATORY SCHOOL</v>
          </cell>
        </row>
        <row r="62">
          <cell r="A62" t="str">
            <v>015808</v>
          </cell>
          <cell r="B62">
            <v>0</v>
          </cell>
          <cell r="C62" t="str">
            <v>JOHN H WOOD JR PUBLIC CHARTER</v>
          </cell>
        </row>
        <row r="63">
          <cell r="A63" t="str">
            <v>015809</v>
          </cell>
          <cell r="B63">
            <v>0</v>
          </cell>
          <cell r="C63" t="str">
            <v>BEXAR COUNTY ACADEMY</v>
          </cell>
        </row>
        <row r="64">
          <cell r="A64" t="str">
            <v>015810</v>
          </cell>
          <cell r="B64">
            <v>0</v>
          </cell>
        </row>
        <row r="65">
          <cell r="A65" t="str">
            <v>015811</v>
          </cell>
          <cell r="B65">
            <v>0</v>
          </cell>
          <cell r="C65" t="str">
            <v>LA ESCUELA DE LAS AMERICAS</v>
          </cell>
        </row>
        <row r="66">
          <cell r="A66" t="str">
            <v>015812</v>
          </cell>
          <cell r="B66">
            <v>0</v>
          </cell>
          <cell r="C66" t="str">
            <v>GEORGE I SANCHEZ CHARTER HS SA</v>
          </cell>
        </row>
        <row r="67">
          <cell r="A67" t="str">
            <v>015813</v>
          </cell>
          <cell r="B67">
            <v>0</v>
          </cell>
          <cell r="C67" t="str">
            <v>GUARDIAN ANGEL PERFORMANCE ART</v>
          </cell>
        </row>
        <row r="68">
          <cell r="A68" t="str">
            <v>015814</v>
          </cell>
          <cell r="B68">
            <v>0</v>
          </cell>
          <cell r="C68" t="str">
            <v>POSITIVE SOLUTIONS CHARTER SCH</v>
          </cell>
        </row>
        <row r="69">
          <cell r="A69" t="str">
            <v>015815</v>
          </cell>
          <cell r="B69">
            <v>0</v>
          </cell>
          <cell r="C69" t="str">
            <v>RADIANCE ACADEMY OF LEARNING</v>
          </cell>
        </row>
        <row r="70">
          <cell r="A70" t="str">
            <v>015816</v>
          </cell>
          <cell r="B70">
            <v>0</v>
          </cell>
          <cell r="C70" t="str">
            <v>ACADEMY OF CAREERS AND TECHNOL</v>
          </cell>
        </row>
        <row r="71">
          <cell r="A71" t="str">
            <v>015817</v>
          </cell>
          <cell r="B71">
            <v>0</v>
          </cell>
          <cell r="C71" t="str">
            <v>SAN ANTONIO CAN HIGH SCHOOL</v>
          </cell>
        </row>
        <row r="72">
          <cell r="A72" t="str">
            <v>015819</v>
          </cell>
          <cell r="B72">
            <v>0</v>
          </cell>
          <cell r="C72" t="str">
            <v>SHEKINAH RADIANCE ACADEMY</v>
          </cell>
        </row>
        <row r="73">
          <cell r="A73" t="str">
            <v>015820</v>
          </cell>
          <cell r="B73">
            <v>0</v>
          </cell>
          <cell r="C73" t="str">
            <v>SAN ANTONIO SCHOOL FOR INQUIRY</v>
          </cell>
        </row>
        <row r="74">
          <cell r="A74" t="str">
            <v>015822</v>
          </cell>
          <cell r="B74">
            <v>0</v>
          </cell>
          <cell r="C74" t="str">
            <v>JUBILEE ACADEMIC CENTER</v>
          </cell>
        </row>
        <row r="75">
          <cell r="A75" t="str">
            <v>015823</v>
          </cell>
          <cell r="B75">
            <v>0</v>
          </cell>
          <cell r="C75" t="str">
            <v>SAN ANTONIO TECHNOLOGY  ACADEM</v>
          </cell>
        </row>
        <row r="76">
          <cell r="A76" t="str">
            <v>015824</v>
          </cell>
          <cell r="B76">
            <v>0</v>
          </cell>
          <cell r="C76" t="str">
            <v>SAN ANTONIO PREPARATORY ACADEM</v>
          </cell>
        </row>
        <row r="77">
          <cell r="A77" t="str">
            <v>015825</v>
          </cell>
          <cell r="B77">
            <v>0</v>
          </cell>
          <cell r="C77" t="str">
            <v>LIGHTHOUSE CHARTER SCHOOL</v>
          </cell>
        </row>
        <row r="78">
          <cell r="A78" t="str">
            <v>015826</v>
          </cell>
          <cell r="B78">
            <v>0</v>
          </cell>
          <cell r="C78" t="str">
            <v>KIPP ASPIRE ACADEMY</v>
          </cell>
        </row>
        <row r="79">
          <cell r="A79" t="str">
            <v>015827</v>
          </cell>
          <cell r="B79">
            <v>0</v>
          </cell>
          <cell r="C79" t="str">
            <v>SCHOOL OF SCIENCE AND TECHNOLO</v>
          </cell>
        </row>
        <row r="80">
          <cell r="A80" t="str">
            <v>015828</v>
          </cell>
          <cell r="B80">
            <v>0</v>
          </cell>
          <cell r="C80" t="str">
            <v>HARMONY SCIENCE ACAD (SAN ANTO</v>
          </cell>
        </row>
        <row r="81">
          <cell r="A81" t="str">
            <v>015829</v>
          </cell>
          <cell r="B81">
            <v>0</v>
          </cell>
        </row>
        <row r="82">
          <cell r="A82" t="str">
            <v>015830</v>
          </cell>
          <cell r="B82">
            <v>0</v>
          </cell>
          <cell r="C82" t="str">
            <v>BROOKS ACADEMY OF SCIENCE AND</v>
          </cell>
        </row>
        <row r="83">
          <cell r="A83" t="str">
            <v>015831</v>
          </cell>
          <cell r="B83">
            <v>0</v>
          </cell>
          <cell r="C83" t="str">
            <v>SCHOOL OF SCIENCE AND TECHNOLO</v>
          </cell>
        </row>
        <row r="84">
          <cell r="A84" t="str">
            <v>015901</v>
          </cell>
          <cell r="B84">
            <v>5971178</v>
          </cell>
          <cell r="C84" t="str">
            <v>ALAMO HEIGHTS ISD</v>
          </cell>
        </row>
        <row r="85">
          <cell r="A85" t="str">
            <v>015904</v>
          </cell>
          <cell r="B85">
            <v>3877512</v>
          </cell>
          <cell r="C85" t="str">
            <v>HARLANDALE ISD</v>
          </cell>
        </row>
        <row r="86">
          <cell r="A86" t="str">
            <v>015905</v>
          </cell>
          <cell r="B86">
            <v>2083882</v>
          </cell>
          <cell r="C86" t="str">
            <v>EDGEWOOD ISD</v>
          </cell>
        </row>
        <row r="87">
          <cell r="A87" t="str">
            <v>015906</v>
          </cell>
          <cell r="B87">
            <v>0</v>
          </cell>
          <cell r="C87" t="str">
            <v>RANDOLPH FIELD ISD</v>
          </cell>
        </row>
        <row r="88">
          <cell r="A88" t="str">
            <v>015907</v>
          </cell>
          <cell r="B88">
            <v>24755523</v>
          </cell>
          <cell r="C88" t="str">
            <v>SAN ANTONIO ISD</v>
          </cell>
        </row>
        <row r="89">
          <cell r="A89" t="str">
            <v>015908</v>
          </cell>
          <cell r="B89">
            <v>4797169</v>
          </cell>
          <cell r="C89" t="str">
            <v>SOUTH SAN ANTONIO ISD</v>
          </cell>
        </row>
        <row r="90">
          <cell r="A90" t="str">
            <v>015909</v>
          </cell>
          <cell r="B90">
            <v>544531</v>
          </cell>
          <cell r="C90" t="str">
            <v>SOMERSET ISD</v>
          </cell>
        </row>
        <row r="91">
          <cell r="A91" t="str">
            <v>015910</v>
          </cell>
          <cell r="B91">
            <v>99040295</v>
          </cell>
          <cell r="C91" t="str">
            <v>NORTH EAST ISD</v>
          </cell>
        </row>
        <row r="92">
          <cell r="A92" t="str">
            <v>015911</v>
          </cell>
          <cell r="B92">
            <v>5536075</v>
          </cell>
          <cell r="C92" t="str">
            <v>EAST CENTRAL ISD</v>
          </cell>
        </row>
        <row r="93">
          <cell r="A93" t="str">
            <v>015912</v>
          </cell>
          <cell r="B93">
            <v>3512643</v>
          </cell>
          <cell r="C93" t="str">
            <v>SOUTHWEST ISD</v>
          </cell>
        </row>
        <row r="94">
          <cell r="A94" t="str">
            <v>015913</v>
          </cell>
          <cell r="B94">
            <v>0</v>
          </cell>
          <cell r="C94" t="str">
            <v>LACKLAND ISD</v>
          </cell>
        </row>
        <row r="95">
          <cell r="A95" t="str">
            <v>015914</v>
          </cell>
          <cell r="B95">
            <v>0</v>
          </cell>
          <cell r="C95" t="str">
            <v>FT SAM HOUSTON ISD</v>
          </cell>
        </row>
        <row r="96">
          <cell r="A96" t="str">
            <v>015915</v>
          </cell>
          <cell r="B96">
            <v>80147505</v>
          </cell>
          <cell r="C96" t="str">
            <v>NORTHSIDE ISD</v>
          </cell>
        </row>
        <row r="97">
          <cell r="A97" t="str">
            <v>015916</v>
          </cell>
          <cell r="B97">
            <v>24305651</v>
          </cell>
          <cell r="C97" t="str">
            <v>JUDSON ISD</v>
          </cell>
        </row>
        <row r="98">
          <cell r="A98" t="str">
            <v>015917</v>
          </cell>
          <cell r="B98">
            <v>1626051</v>
          </cell>
          <cell r="C98" t="str">
            <v>SOUTHSIDE ISD</v>
          </cell>
        </row>
        <row r="99">
          <cell r="A99" t="str">
            <v>015950</v>
          </cell>
          <cell r="B99">
            <v>0</v>
          </cell>
          <cell r="C99" t="str">
            <v>REG XX EDUCATION SERVICE CENTE</v>
          </cell>
        </row>
        <row r="100">
          <cell r="A100" t="str">
            <v>016901</v>
          </cell>
          <cell r="B100">
            <v>758579</v>
          </cell>
          <cell r="C100" t="str">
            <v>JOHNSON CITY ISD</v>
          </cell>
        </row>
        <row r="101">
          <cell r="A101" t="str">
            <v>016902</v>
          </cell>
          <cell r="B101">
            <v>614154</v>
          </cell>
          <cell r="C101" t="str">
            <v>BLANCO ISD</v>
          </cell>
        </row>
        <row r="102">
          <cell r="A102" t="str">
            <v>017901</v>
          </cell>
          <cell r="B102">
            <v>0</v>
          </cell>
          <cell r="C102" t="str">
            <v>BORDEN COUNTY ISD</v>
          </cell>
        </row>
        <row r="103">
          <cell r="A103" t="str">
            <v>018901</v>
          </cell>
          <cell r="B103">
            <v>576212</v>
          </cell>
          <cell r="C103" t="str">
            <v>CLIFTON ISD</v>
          </cell>
        </row>
        <row r="104">
          <cell r="A104" t="str">
            <v>018902</v>
          </cell>
          <cell r="B104">
            <v>468869</v>
          </cell>
          <cell r="C104" t="str">
            <v>MERIDIAN ISD</v>
          </cell>
        </row>
        <row r="105">
          <cell r="A105" t="str">
            <v>018903</v>
          </cell>
          <cell r="B105">
            <v>0</v>
          </cell>
          <cell r="C105" t="str">
            <v>MORGAN ISD</v>
          </cell>
        </row>
        <row r="106">
          <cell r="A106" t="str">
            <v>018904</v>
          </cell>
          <cell r="B106">
            <v>488703</v>
          </cell>
          <cell r="C106" t="str">
            <v>VALLEY MILLS ISD</v>
          </cell>
        </row>
        <row r="107">
          <cell r="A107" t="str">
            <v>018905</v>
          </cell>
          <cell r="B107">
            <v>0</v>
          </cell>
          <cell r="C107" t="str">
            <v>WALNUT SPRINGS ISD</v>
          </cell>
        </row>
        <row r="108">
          <cell r="A108" t="str">
            <v>018906</v>
          </cell>
          <cell r="B108">
            <v>35053</v>
          </cell>
          <cell r="C108" t="str">
            <v>IREDELL ISD</v>
          </cell>
        </row>
        <row r="109">
          <cell r="A109" t="str">
            <v>018907</v>
          </cell>
          <cell r="B109">
            <v>21369</v>
          </cell>
          <cell r="C109" t="str">
            <v>KOPPERL ISD</v>
          </cell>
        </row>
        <row r="110">
          <cell r="A110" t="str">
            <v>018908</v>
          </cell>
          <cell r="B110">
            <v>0</v>
          </cell>
          <cell r="C110" t="str">
            <v>CRANFILLS GAP ISD</v>
          </cell>
        </row>
        <row r="111">
          <cell r="A111" t="str">
            <v>019000</v>
          </cell>
          <cell r="B111">
            <v>0</v>
          </cell>
          <cell r="C111" t="str">
            <v>BOWIE COUNTY</v>
          </cell>
        </row>
        <row r="112">
          <cell r="A112" t="str">
            <v>019901</v>
          </cell>
          <cell r="B112">
            <v>119626</v>
          </cell>
          <cell r="C112" t="str">
            <v>DEKALB ISD</v>
          </cell>
        </row>
        <row r="113">
          <cell r="A113" t="str">
            <v>019902</v>
          </cell>
          <cell r="B113">
            <v>293008</v>
          </cell>
          <cell r="C113" t="str">
            <v>HOOKS ISD</v>
          </cell>
        </row>
        <row r="114">
          <cell r="A114" t="str">
            <v>019903</v>
          </cell>
          <cell r="B114">
            <v>23439</v>
          </cell>
          <cell r="C114" t="str">
            <v>MAUD ISD</v>
          </cell>
        </row>
        <row r="115">
          <cell r="A115" t="str">
            <v>019905</v>
          </cell>
          <cell r="B115">
            <v>647337</v>
          </cell>
          <cell r="C115" t="str">
            <v>NEW BOSTON ISD</v>
          </cell>
        </row>
        <row r="116">
          <cell r="A116" t="str">
            <v>019906</v>
          </cell>
          <cell r="B116">
            <v>226671</v>
          </cell>
          <cell r="C116" t="str">
            <v>REDWATER ISD</v>
          </cell>
        </row>
        <row r="117">
          <cell r="A117" t="str">
            <v>019907</v>
          </cell>
          <cell r="B117">
            <v>3062522</v>
          </cell>
          <cell r="C117" t="str">
            <v>TEXARKANA ISD</v>
          </cell>
        </row>
        <row r="118">
          <cell r="A118" t="str">
            <v>019908</v>
          </cell>
          <cell r="B118">
            <v>638735</v>
          </cell>
          <cell r="C118" t="str">
            <v>LIBERTY-EYLAU ISD</v>
          </cell>
        </row>
        <row r="119">
          <cell r="A119" t="str">
            <v>019909</v>
          </cell>
          <cell r="B119">
            <v>49016</v>
          </cell>
          <cell r="C119" t="str">
            <v>SIMMS ISD</v>
          </cell>
        </row>
        <row r="120">
          <cell r="A120" t="str">
            <v>019910</v>
          </cell>
          <cell r="B120">
            <v>8214</v>
          </cell>
          <cell r="C120" t="str">
            <v>MALTA ISD</v>
          </cell>
        </row>
        <row r="121">
          <cell r="A121" t="str">
            <v>019911</v>
          </cell>
          <cell r="B121">
            <v>410459</v>
          </cell>
          <cell r="C121" t="str">
            <v>RED LICK ISD</v>
          </cell>
        </row>
        <row r="122">
          <cell r="A122" t="str">
            <v>019912</v>
          </cell>
          <cell r="B122">
            <v>2616519</v>
          </cell>
          <cell r="C122" t="str">
            <v>PLEASANT GROVE ISD</v>
          </cell>
        </row>
        <row r="123">
          <cell r="A123" t="str">
            <v>019913</v>
          </cell>
          <cell r="B123">
            <v>0</v>
          </cell>
          <cell r="C123" t="str">
            <v>HUBBARD ISD</v>
          </cell>
        </row>
        <row r="124">
          <cell r="A124" t="str">
            <v>019914</v>
          </cell>
          <cell r="B124">
            <v>0</v>
          </cell>
          <cell r="C124" t="str">
            <v>LEARY ISD</v>
          </cell>
        </row>
        <row r="125">
          <cell r="A125" t="str">
            <v>020901</v>
          </cell>
          <cell r="B125">
            <v>12873280</v>
          </cell>
          <cell r="C125" t="str">
            <v>ALVIN ISD</v>
          </cell>
        </row>
        <row r="126">
          <cell r="A126" t="str">
            <v>020902</v>
          </cell>
          <cell r="B126">
            <v>7072984</v>
          </cell>
          <cell r="C126" t="str">
            <v>ANGLETON ISD</v>
          </cell>
        </row>
        <row r="127">
          <cell r="A127" t="str">
            <v>020904</v>
          </cell>
          <cell r="B127">
            <v>160706</v>
          </cell>
          <cell r="C127" t="str">
            <v>DANBURY ISD</v>
          </cell>
        </row>
        <row r="128">
          <cell r="A128" t="str">
            <v>020905</v>
          </cell>
          <cell r="B128">
            <v>13816362</v>
          </cell>
          <cell r="C128" t="str">
            <v>BRAZOSPORT ISD</v>
          </cell>
        </row>
        <row r="129">
          <cell r="A129" t="str">
            <v>020906</v>
          </cell>
          <cell r="B129">
            <v>2591990</v>
          </cell>
          <cell r="C129" t="str">
            <v>SWEENY ISD</v>
          </cell>
        </row>
        <row r="130">
          <cell r="A130" t="str">
            <v>020907</v>
          </cell>
          <cell r="B130">
            <v>1906704</v>
          </cell>
          <cell r="C130" t="str">
            <v>COLUMBIA-BRAZORIA ISD</v>
          </cell>
        </row>
        <row r="131">
          <cell r="A131" t="str">
            <v>020908</v>
          </cell>
          <cell r="B131">
            <v>20663765</v>
          </cell>
          <cell r="C131" t="str">
            <v>PEARLAND ISD</v>
          </cell>
        </row>
        <row r="132">
          <cell r="A132" t="str">
            <v>020910</v>
          </cell>
          <cell r="B132">
            <v>0</v>
          </cell>
          <cell r="C132" t="str">
            <v>DAMON ISD</v>
          </cell>
        </row>
        <row r="133">
          <cell r="A133" t="str">
            <v>021803</v>
          </cell>
          <cell r="B133">
            <v>0</v>
          </cell>
          <cell r="C133" t="str">
            <v>BRAZOS SCHOOL FOR INQUIRY &amp; CR</v>
          </cell>
        </row>
        <row r="134">
          <cell r="A134" t="str">
            <v>021804</v>
          </cell>
          <cell r="B134">
            <v>0</v>
          </cell>
          <cell r="C134" t="str">
            <v>HARMONY SCIENCE ACAD (COLLEGE</v>
          </cell>
        </row>
        <row r="135">
          <cell r="A135" t="str">
            <v>021901</v>
          </cell>
          <cell r="B135">
            <v>11980681</v>
          </cell>
          <cell r="C135" t="str">
            <v>COLLEGE STATION ISD</v>
          </cell>
        </row>
        <row r="136">
          <cell r="A136" t="str">
            <v>021902</v>
          </cell>
          <cell r="B136">
            <v>10807444</v>
          </cell>
          <cell r="C136" t="str">
            <v>BRYAN ISD</v>
          </cell>
        </row>
        <row r="137">
          <cell r="A137" t="str">
            <v>021903</v>
          </cell>
          <cell r="B137">
            <v>0</v>
          </cell>
        </row>
        <row r="138">
          <cell r="A138" t="str">
            <v>022004</v>
          </cell>
          <cell r="B138">
            <v>0</v>
          </cell>
          <cell r="C138" t="str">
            <v>TERLINGUA CSD</v>
          </cell>
        </row>
        <row r="139">
          <cell r="A139" t="str">
            <v>022901</v>
          </cell>
          <cell r="B139">
            <v>353419</v>
          </cell>
          <cell r="C139" t="str">
            <v>ALPINE ISD</v>
          </cell>
        </row>
        <row r="140">
          <cell r="A140" t="str">
            <v>022902</v>
          </cell>
          <cell r="B140">
            <v>0</v>
          </cell>
          <cell r="C140" t="str">
            <v>MARATHON ISD</v>
          </cell>
        </row>
        <row r="141">
          <cell r="A141" t="str">
            <v>022903</v>
          </cell>
          <cell r="B141">
            <v>0</v>
          </cell>
          <cell r="C141" t="str">
            <v>SAN VICENTE ISD</v>
          </cell>
        </row>
        <row r="142">
          <cell r="A142" t="str">
            <v>023902</v>
          </cell>
          <cell r="B142">
            <v>0</v>
          </cell>
          <cell r="C142" t="str">
            <v>SILVERTON ISD</v>
          </cell>
        </row>
        <row r="143">
          <cell r="A143" t="str">
            <v>024801</v>
          </cell>
          <cell r="B143">
            <v>0</v>
          </cell>
          <cell r="C143" t="str">
            <v>ENCINO SCHOOL</v>
          </cell>
        </row>
        <row r="144">
          <cell r="A144" t="str">
            <v>024901</v>
          </cell>
          <cell r="B144">
            <v>277629</v>
          </cell>
          <cell r="C144" t="str">
            <v>BROOKS COUNTY ISD</v>
          </cell>
        </row>
        <row r="145">
          <cell r="A145" t="str">
            <v>025901</v>
          </cell>
          <cell r="B145">
            <v>430129</v>
          </cell>
          <cell r="C145" t="str">
            <v>BANGS ISD</v>
          </cell>
        </row>
        <row r="146">
          <cell r="A146" t="str">
            <v>025902</v>
          </cell>
          <cell r="B146">
            <v>2408619</v>
          </cell>
          <cell r="C146" t="str">
            <v>BROWNWOOD ISD</v>
          </cell>
        </row>
        <row r="147">
          <cell r="A147" t="str">
            <v>025904</v>
          </cell>
          <cell r="B147">
            <v>24594</v>
          </cell>
          <cell r="C147" t="str">
            <v>BLANKET ISD</v>
          </cell>
        </row>
        <row r="148">
          <cell r="A148" t="str">
            <v>025905</v>
          </cell>
          <cell r="B148">
            <v>150960</v>
          </cell>
          <cell r="C148" t="str">
            <v>MAY ISD</v>
          </cell>
        </row>
        <row r="149">
          <cell r="A149" t="str">
            <v>025906</v>
          </cell>
          <cell r="B149">
            <v>143743</v>
          </cell>
          <cell r="C149" t="str">
            <v>ZEPHYR ISD</v>
          </cell>
        </row>
        <row r="150">
          <cell r="A150" t="str">
            <v>025908</v>
          </cell>
          <cell r="B150">
            <v>52729</v>
          </cell>
          <cell r="C150" t="str">
            <v>BROOKESMITH ISD</v>
          </cell>
        </row>
        <row r="151">
          <cell r="A151" t="str">
            <v>025909</v>
          </cell>
          <cell r="B151">
            <v>714443</v>
          </cell>
          <cell r="C151" t="str">
            <v>EARLY ISD</v>
          </cell>
        </row>
        <row r="152">
          <cell r="A152" t="str">
            <v>025910</v>
          </cell>
          <cell r="B152">
            <v>0</v>
          </cell>
          <cell r="C152" t="str">
            <v>RON JACKSON STATE JUVENILE COR</v>
          </cell>
        </row>
        <row r="153">
          <cell r="A153" t="str">
            <v>025911</v>
          </cell>
          <cell r="B153">
            <v>0</v>
          </cell>
          <cell r="C153" t="str">
            <v>RON JACKSON STATE JUVENILE COR</v>
          </cell>
        </row>
        <row r="154">
          <cell r="A154" t="str">
            <v>026901</v>
          </cell>
          <cell r="B154">
            <v>713509</v>
          </cell>
          <cell r="C154" t="str">
            <v>CALDWELL ISD</v>
          </cell>
        </row>
        <row r="155">
          <cell r="A155" t="str">
            <v>026902</v>
          </cell>
          <cell r="B155">
            <v>200876</v>
          </cell>
          <cell r="C155" t="str">
            <v>SOMERVILLE ISD</v>
          </cell>
        </row>
        <row r="156">
          <cell r="A156" t="str">
            <v>026903</v>
          </cell>
          <cell r="B156">
            <v>423939</v>
          </cell>
          <cell r="C156" t="str">
            <v>SNOOK ISD</v>
          </cell>
        </row>
        <row r="157">
          <cell r="A157" t="str">
            <v>027903</v>
          </cell>
          <cell r="B157">
            <v>3226623</v>
          </cell>
          <cell r="C157" t="str">
            <v>BURNET CISD</v>
          </cell>
        </row>
        <row r="158">
          <cell r="A158" t="str">
            <v>027904</v>
          </cell>
          <cell r="B158">
            <v>5578988</v>
          </cell>
          <cell r="C158" t="str">
            <v>MARBLE FALLS ISD</v>
          </cell>
        </row>
        <row r="159">
          <cell r="A159" t="str">
            <v>028902</v>
          </cell>
          <cell r="B159">
            <v>1451819</v>
          </cell>
          <cell r="C159" t="str">
            <v>LOCKHART ISD</v>
          </cell>
        </row>
        <row r="160">
          <cell r="A160" t="str">
            <v>028903</v>
          </cell>
          <cell r="B160">
            <v>12018</v>
          </cell>
          <cell r="C160" t="str">
            <v>LULING ISD</v>
          </cell>
        </row>
        <row r="161">
          <cell r="A161" t="str">
            <v>028906</v>
          </cell>
          <cell r="B161">
            <v>0</v>
          </cell>
          <cell r="C161" t="str">
            <v>PRAIRIE LEA ISD</v>
          </cell>
        </row>
        <row r="162">
          <cell r="A162" t="str">
            <v>029901</v>
          </cell>
          <cell r="B162">
            <v>2753361</v>
          </cell>
          <cell r="C162" t="str">
            <v>CALHOUN COUNTY ISD</v>
          </cell>
        </row>
        <row r="163">
          <cell r="A163" t="str">
            <v>030901</v>
          </cell>
          <cell r="B163">
            <v>56947</v>
          </cell>
          <cell r="C163" t="str">
            <v>CROSS PLAINS ISD</v>
          </cell>
        </row>
        <row r="164">
          <cell r="A164" t="str">
            <v>030902</v>
          </cell>
          <cell r="B164">
            <v>2164655</v>
          </cell>
          <cell r="C164" t="str">
            <v>CLYDE CISD</v>
          </cell>
        </row>
        <row r="165">
          <cell r="A165" t="str">
            <v>030903</v>
          </cell>
          <cell r="B165">
            <v>70547</v>
          </cell>
          <cell r="C165" t="str">
            <v>BAIRD ISD</v>
          </cell>
        </row>
        <row r="166">
          <cell r="A166" t="str">
            <v>030906</v>
          </cell>
          <cell r="B166">
            <v>374878</v>
          </cell>
          <cell r="C166" t="str">
            <v>EULA ISD</v>
          </cell>
        </row>
        <row r="167">
          <cell r="A167" t="str">
            <v>031504</v>
          </cell>
          <cell r="B167">
            <v>0</v>
          </cell>
          <cell r="C167" t="str">
            <v>UNIVERSITY OF TEXAS AT BROWNSV</v>
          </cell>
        </row>
        <row r="168">
          <cell r="A168" t="str">
            <v>031803</v>
          </cell>
          <cell r="B168">
            <v>0</v>
          </cell>
          <cell r="C168" t="str">
            <v>HARMONY SCIENCE ACADEMY - BROW</v>
          </cell>
        </row>
        <row r="169">
          <cell r="A169" t="str">
            <v>031901</v>
          </cell>
          <cell r="B169">
            <v>3503383</v>
          </cell>
          <cell r="C169" t="str">
            <v>BROWNSVILLE ISD</v>
          </cell>
        </row>
        <row r="170">
          <cell r="A170" t="str">
            <v>031903</v>
          </cell>
          <cell r="B170">
            <v>2506662</v>
          </cell>
          <cell r="C170" t="str">
            <v>HARLINGEN CISD</v>
          </cell>
        </row>
        <row r="171">
          <cell r="A171" t="str">
            <v>031905</v>
          </cell>
          <cell r="B171">
            <v>952871</v>
          </cell>
          <cell r="C171" t="str">
            <v>LA FERIA ISD</v>
          </cell>
        </row>
        <row r="172">
          <cell r="A172" t="str">
            <v>031906</v>
          </cell>
          <cell r="B172">
            <v>1767205</v>
          </cell>
          <cell r="C172" t="str">
            <v>LOS FRESNOS CISD</v>
          </cell>
        </row>
        <row r="173">
          <cell r="A173" t="str">
            <v>031909</v>
          </cell>
          <cell r="B173">
            <v>3616140</v>
          </cell>
          <cell r="C173" t="str">
            <v>POINT ISABEL ISD</v>
          </cell>
        </row>
        <row r="174">
          <cell r="A174" t="str">
            <v>031911</v>
          </cell>
          <cell r="B174">
            <v>495320</v>
          </cell>
          <cell r="C174" t="str">
            <v>RIO HONDO ISD</v>
          </cell>
        </row>
        <row r="175">
          <cell r="A175" t="str">
            <v>031912</v>
          </cell>
          <cell r="B175">
            <v>1913956</v>
          </cell>
          <cell r="C175" t="str">
            <v>SAN BENITO CISD</v>
          </cell>
        </row>
        <row r="176">
          <cell r="A176" t="str">
            <v>031913</v>
          </cell>
          <cell r="B176">
            <v>75033</v>
          </cell>
          <cell r="C176" t="str">
            <v>SANTA MARIA ISD</v>
          </cell>
        </row>
        <row r="177">
          <cell r="A177" t="str">
            <v>031914</v>
          </cell>
          <cell r="B177">
            <v>165150</v>
          </cell>
          <cell r="C177" t="str">
            <v>SANTA ROSA ISD</v>
          </cell>
        </row>
        <row r="178">
          <cell r="A178" t="str">
            <v>031916</v>
          </cell>
          <cell r="B178">
            <v>0</v>
          </cell>
          <cell r="C178" t="str">
            <v>SOUTH TEXAS ISD</v>
          </cell>
        </row>
        <row r="179">
          <cell r="A179" t="str">
            <v>032902</v>
          </cell>
          <cell r="B179">
            <v>406404</v>
          </cell>
          <cell r="C179" t="str">
            <v>PITTSBURG ISD</v>
          </cell>
        </row>
        <row r="180">
          <cell r="A180" t="str">
            <v>033901</v>
          </cell>
          <cell r="B180">
            <v>154200</v>
          </cell>
          <cell r="C180" t="str">
            <v>GROOM ISD</v>
          </cell>
        </row>
        <row r="181">
          <cell r="A181" t="str">
            <v>033902</v>
          </cell>
          <cell r="B181">
            <v>1984957</v>
          </cell>
          <cell r="C181" t="str">
            <v>PANHANDLE ISD</v>
          </cell>
        </row>
        <row r="182">
          <cell r="A182" t="str">
            <v>033904</v>
          </cell>
          <cell r="B182">
            <v>0</v>
          </cell>
          <cell r="C182" t="str">
            <v>WHITE DEER ISD</v>
          </cell>
        </row>
        <row r="183">
          <cell r="A183" t="str">
            <v>034901</v>
          </cell>
          <cell r="B183">
            <v>211995</v>
          </cell>
          <cell r="C183" t="str">
            <v>ATLANTA ISD</v>
          </cell>
        </row>
        <row r="184">
          <cell r="A184" t="str">
            <v>034902</v>
          </cell>
          <cell r="B184">
            <v>0</v>
          </cell>
          <cell r="C184" t="str">
            <v>AVINGER ISD</v>
          </cell>
        </row>
        <row r="185">
          <cell r="A185" t="str">
            <v>034903</v>
          </cell>
          <cell r="B185">
            <v>2798</v>
          </cell>
          <cell r="C185" t="str">
            <v>HUGHES SPRINGS ISD</v>
          </cell>
        </row>
        <row r="186">
          <cell r="A186" t="str">
            <v>034905</v>
          </cell>
          <cell r="B186">
            <v>0</v>
          </cell>
          <cell r="C186" t="str">
            <v>LINDEN-KILDARE CISD</v>
          </cell>
        </row>
        <row r="187">
          <cell r="A187" t="str">
            <v>034906</v>
          </cell>
          <cell r="B187">
            <v>0</v>
          </cell>
          <cell r="C187" t="str">
            <v>MCLEOD ISD</v>
          </cell>
        </row>
        <row r="188">
          <cell r="A188" t="str">
            <v>034907</v>
          </cell>
          <cell r="B188">
            <v>664568</v>
          </cell>
          <cell r="C188" t="str">
            <v>QUEEN CITY ISD</v>
          </cell>
        </row>
        <row r="189">
          <cell r="A189" t="str">
            <v>034908</v>
          </cell>
          <cell r="B189">
            <v>0</v>
          </cell>
        </row>
        <row r="190">
          <cell r="A190" t="str">
            <v>034909</v>
          </cell>
          <cell r="B190">
            <v>0</v>
          </cell>
          <cell r="C190" t="str">
            <v>BLOOMBURG ISD</v>
          </cell>
        </row>
        <row r="191">
          <cell r="A191" t="str">
            <v>035901</v>
          </cell>
          <cell r="B191">
            <v>604830</v>
          </cell>
          <cell r="C191" t="str">
            <v>DIMMITT ISD</v>
          </cell>
        </row>
        <row r="192">
          <cell r="A192" t="str">
            <v>035902</v>
          </cell>
          <cell r="B192">
            <v>0</v>
          </cell>
          <cell r="C192" t="str">
            <v>HART ISD</v>
          </cell>
        </row>
        <row r="193">
          <cell r="A193" t="str">
            <v>035903</v>
          </cell>
          <cell r="B193">
            <v>40446</v>
          </cell>
          <cell r="C193" t="str">
            <v>NAZARETH ISD</v>
          </cell>
        </row>
        <row r="194">
          <cell r="A194" t="str">
            <v>036901</v>
          </cell>
          <cell r="B194">
            <v>344995</v>
          </cell>
          <cell r="C194" t="str">
            <v>ANAHUAC ISD</v>
          </cell>
        </row>
        <row r="195">
          <cell r="A195" t="str">
            <v>036902</v>
          </cell>
          <cell r="B195">
            <v>8554034</v>
          </cell>
          <cell r="C195" t="str">
            <v>BARBERS HILL ISD</v>
          </cell>
        </row>
        <row r="196">
          <cell r="A196" t="str">
            <v>036903</v>
          </cell>
          <cell r="B196">
            <v>739147</v>
          </cell>
          <cell r="C196" t="str">
            <v>EAST CHAMBERS ISD</v>
          </cell>
        </row>
        <row r="197">
          <cell r="A197" t="str">
            <v>037901</v>
          </cell>
          <cell r="B197">
            <v>340225</v>
          </cell>
          <cell r="C197" t="str">
            <v>ALTO ISD</v>
          </cell>
        </row>
        <row r="198">
          <cell r="A198" t="str">
            <v>037904</v>
          </cell>
          <cell r="B198">
            <v>684255</v>
          </cell>
          <cell r="C198" t="str">
            <v>JACKSONVILLE ISD</v>
          </cell>
        </row>
        <row r="199">
          <cell r="A199" t="str">
            <v>037907</v>
          </cell>
          <cell r="B199">
            <v>420849</v>
          </cell>
          <cell r="C199" t="str">
            <v>RUSK ISD</v>
          </cell>
        </row>
        <row r="200">
          <cell r="A200" t="str">
            <v>037908</v>
          </cell>
          <cell r="B200">
            <v>0</v>
          </cell>
          <cell r="C200" t="str">
            <v>NEW SUMMERFIELD ISD</v>
          </cell>
        </row>
        <row r="201">
          <cell r="A201" t="str">
            <v>037909</v>
          </cell>
          <cell r="B201">
            <v>0</v>
          </cell>
          <cell r="C201" t="str">
            <v>WELLS ISD</v>
          </cell>
        </row>
        <row r="202">
          <cell r="A202" t="str">
            <v>038901</v>
          </cell>
          <cell r="B202">
            <v>173721</v>
          </cell>
          <cell r="C202" t="str">
            <v>CHILDRESS ISD</v>
          </cell>
        </row>
        <row r="203">
          <cell r="A203" t="str">
            <v>039901</v>
          </cell>
          <cell r="B203">
            <v>17622</v>
          </cell>
          <cell r="C203" t="str">
            <v>BYERS ISD</v>
          </cell>
        </row>
        <row r="204">
          <cell r="A204" t="str">
            <v>039902</v>
          </cell>
          <cell r="B204">
            <v>893873</v>
          </cell>
          <cell r="C204" t="str">
            <v>HENRIETTA ISD</v>
          </cell>
        </row>
        <row r="205">
          <cell r="A205" t="str">
            <v>039903</v>
          </cell>
          <cell r="B205">
            <v>190385</v>
          </cell>
          <cell r="C205" t="str">
            <v>PETROLIA ISD</v>
          </cell>
        </row>
        <row r="206">
          <cell r="A206" t="str">
            <v>039904</v>
          </cell>
          <cell r="B206">
            <v>0</v>
          </cell>
          <cell r="C206" t="str">
            <v>BELLEVUE ISD</v>
          </cell>
        </row>
        <row r="207">
          <cell r="A207" t="str">
            <v>039905</v>
          </cell>
          <cell r="B207">
            <v>0</v>
          </cell>
          <cell r="C207" t="str">
            <v>MIDWAY ISD</v>
          </cell>
        </row>
        <row r="208">
          <cell r="A208" t="str">
            <v>040901</v>
          </cell>
          <cell r="B208">
            <v>0</v>
          </cell>
          <cell r="C208" t="str">
            <v>MORTON ISD</v>
          </cell>
        </row>
        <row r="209">
          <cell r="A209" t="str">
            <v>040902</v>
          </cell>
          <cell r="B209">
            <v>0</v>
          </cell>
          <cell r="C209" t="str">
            <v>WHITEFACE CISD</v>
          </cell>
        </row>
        <row r="210">
          <cell r="A210" t="str">
            <v>041901</v>
          </cell>
          <cell r="B210">
            <v>0</v>
          </cell>
          <cell r="C210" t="str">
            <v>BRONTE ISD</v>
          </cell>
        </row>
        <row r="211">
          <cell r="A211" t="str">
            <v>041902</v>
          </cell>
          <cell r="B211">
            <v>831285</v>
          </cell>
          <cell r="C211" t="str">
            <v>ROBERT LEE ISD</v>
          </cell>
        </row>
        <row r="212">
          <cell r="A212" t="str">
            <v>042901</v>
          </cell>
          <cell r="B212">
            <v>211437</v>
          </cell>
          <cell r="C212" t="str">
            <v>COLEMAN ISD</v>
          </cell>
        </row>
        <row r="213">
          <cell r="A213" t="str">
            <v>042903</v>
          </cell>
          <cell r="B213">
            <v>40218</v>
          </cell>
          <cell r="C213" t="str">
            <v>SANTA ANNA ISD</v>
          </cell>
        </row>
        <row r="214">
          <cell r="A214" t="str">
            <v>042905</v>
          </cell>
          <cell r="B214">
            <v>147</v>
          </cell>
          <cell r="C214" t="str">
            <v>PANTHER CREEK CISD</v>
          </cell>
        </row>
        <row r="215">
          <cell r="A215" t="str">
            <v>042906</v>
          </cell>
          <cell r="B215">
            <v>0</v>
          </cell>
          <cell r="C215" t="str">
            <v>NOVICE ISD</v>
          </cell>
        </row>
        <row r="216">
          <cell r="A216" t="str">
            <v>043901</v>
          </cell>
          <cell r="B216">
            <v>29558083</v>
          </cell>
          <cell r="C216" t="str">
            <v>ALLEN ISD</v>
          </cell>
        </row>
        <row r="217">
          <cell r="A217" t="str">
            <v>043902</v>
          </cell>
          <cell r="B217">
            <v>2628748</v>
          </cell>
          <cell r="C217" t="str">
            <v>ANNA ISD</v>
          </cell>
        </row>
        <row r="218">
          <cell r="A218" t="str">
            <v>043903</v>
          </cell>
          <cell r="B218">
            <v>3205959</v>
          </cell>
          <cell r="C218" t="str">
            <v>CELINA ISD</v>
          </cell>
        </row>
        <row r="219">
          <cell r="A219" t="str">
            <v>043904</v>
          </cell>
          <cell r="B219">
            <v>771112</v>
          </cell>
          <cell r="C219" t="str">
            <v>FARMERSVILLE ISD</v>
          </cell>
        </row>
        <row r="220">
          <cell r="A220" t="str">
            <v>043905</v>
          </cell>
          <cell r="B220">
            <v>57716930</v>
          </cell>
          <cell r="C220" t="str">
            <v>FRISCO ISD</v>
          </cell>
        </row>
        <row r="221">
          <cell r="A221" t="str">
            <v>043907</v>
          </cell>
          <cell r="B221">
            <v>42640344</v>
          </cell>
          <cell r="C221" t="str">
            <v>MCKINNEY ISD</v>
          </cell>
        </row>
        <row r="222">
          <cell r="A222" t="str">
            <v>043908</v>
          </cell>
          <cell r="B222">
            <v>2089575</v>
          </cell>
          <cell r="C222" t="str">
            <v>MELISSA ISD</v>
          </cell>
        </row>
        <row r="223">
          <cell r="A223" t="str">
            <v>043910</v>
          </cell>
          <cell r="B223">
            <v>90262865</v>
          </cell>
          <cell r="C223" t="str">
            <v>PLANO ISD</v>
          </cell>
        </row>
        <row r="224">
          <cell r="A224" t="str">
            <v>043911</v>
          </cell>
          <cell r="B224">
            <v>2237801</v>
          </cell>
          <cell r="C224" t="str">
            <v>PRINCETON ISD</v>
          </cell>
        </row>
        <row r="225">
          <cell r="A225" t="str">
            <v>043912</v>
          </cell>
          <cell r="B225">
            <v>8458501</v>
          </cell>
          <cell r="C225" t="str">
            <v>PROSPER ISD</v>
          </cell>
        </row>
        <row r="226">
          <cell r="A226" t="str">
            <v>043914</v>
          </cell>
          <cell r="B226">
            <v>10508575</v>
          </cell>
          <cell r="C226" t="str">
            <v>WYLIE ISD</v>
          </cell>
        </row>
        <row r="227">
          <cell r="A227" t="str">
            <v>043917</v>
          </cell>
          <cell r="B227">
            <v>430569</v>
          </cell>
          <cell r="C227" t="str">
            <v>BLUE RIDGE ISD</v>
          </cell>
        </row>
        <row r="228">
          <cell r="A228" t="str">
            <v>043918</v>
          </cell>
          <cell r="B228">
            <v>1982616</v>
          </cell>
          <cell r="C228" t="str">
            <v>COMMUNITY ISD</v>
          </cell>
        </row>
        <row r="229">
          <cell r="A229" t="str">
            <v>043919</v>
          </cell>
          <cell r="B229">
            <v>6794538</v>
          </cell>
          <cell r="C229" t="str">
            <v>LOVEJOY ISD</v>
          </cell>
        </row>
        <row r="230">
          <cell r="A230" t="str">
            <v>044902</v>
          </cell>
          <cell r="B230">
            <v>0</v>
          </cell>
          <cell r="C230" t="str">
            <v>WELLINGTON ISD</v>
          </cell>
        </row>
        <row r="231">
          <cell r="A231" t="str">
            <v>044904</v>
          </cell>
          <cell r="B231">
            <v>0</v>
          </cell>
          <cell r="C231" t="str">
            <v>SAMNORWOOD ISD</v>
          </cell>
        </row>
        <row r="232">
          <cell r="A232" t="str">
            <v>045902</v>
          </cell>
          <cell r="B232">
            <v>1130084</v>
          </cell>
          <cell r="C232" t="str">
            <v>COLUMBUS ISD</v>
          </cell>
        </row>
        <row r="233">
          <cell r="A233" t="str">
            <v>045903</v>
          </cell>
          <cell r="B233">
            <v>1553248</v>
          </cell>
          <cell r="C233" t="str">
            <v>RICE CISD</v>
          </cell>
        </row>
        <row r="234">
          <cell r="A234" t="str">
            <v>045905</v>
          </cell>
          <cell r="B234">
            <v>450552</v>
          </cell>
          <cell r="C234" t="str">
            <v>WEIMAR ISD</v>
          </cell>
        </row>
        <row r="235">
          <cell r="A235" t="str">
            <v>046801</v>
          </cell>
          <cell r="B235">
            <v>0</v>
          </cell>
        </row>
        <row r="236">
          <cell r="A236" t="str">
            <v>046802</v>
          </cell>
          <cell r="B236">
            <v>0</v>
          </cell>
          <cell r="C236" t="str">
            <v>TRINITY CHARTER SCHOOL</v>
          </cell>
        </row>
        <row r="237">
          <cell r="A237" t="str">
            <v>046901</v>
          </cell>
          <cell r="B237">
            <v>9171482</v>
          </cell>
          <cell r="C237" t="str">
            <v>NEW BRAUNFELS ISD</v>
          </cell>
        </row>
        <row r="238">
          <cell r="A238" t="str">
            <v>046902</v>
          </cell>
          <cell r="B238">
            <v>23880417</v>
          </cell>
          <cell r="C238" t="str">
            <v>COMAL ISD</v>
          </cell>
        </row>
        <row r="239">
          <cell r="A239" t="str">
            <v>047901</v>
          </cell>
          <cell r="B239">
            <v>335365</v>
          </cell>
          <cell r="C239" t="str">
            <v>COMANCHE ISD</v>
          </cell>
        </row>
        <row r="240">
          <cell r="A240" t="str">
            <v>047902</v>
          </cell>
          <cell r="B240">
            <v>40685</v>
          </cell>
          <cell r="C240" t="str">
            <v>DE LEON ISD</v>
          </cell>
        </row>
        <row r="241">
          <cell r="A241" t="str">
            <v>047903</v>
          </cell>
          <cell r="B241">
            <v>27093</v>
          </cell>
          <cell r="C241" t="str">
            <v>GUSTINE ISD</v>
          </cell>
        </row>
        <row r="242">
          <cell r="A242" t="str">
            <v>047905</v>
          </cell>
          <cell r="B242">
            <v>0</v>
          </cell>
          <cell r="C242" t="str">
            <v>SIDNEY ISD</v>
          </cell>
        </row>
        <row r="243">
          <cell r="A243" t="str">
            <v>048901</v>
          </cell>
          <cell r="B243">
            <v>0</v>
          </cell>
          <cell r="C243" t="str">
            <v>EDEN CISD</v>
          </cell>
        </row>
        <row r="244">
          <cell r="A244" t="str">
            <v>048903</v>
          </cell>
          <cell r="B244">
            <v>175222</v>
          </cell>
          <cell r="C244" t="str">
            <v>PAINT ROCK ISD</v>
          </cell>
        </row>
        <row r="245">
          <cell r="A245" t="str">
            <v>049901</v>
          </cell>
          <cell r="B245">
            <v>2054841</v>
          </cell>
          <cell r="C245" t="str">
            <v>GAINESVILLE ISD</v>
          </cell>
        </row>
        <row r="246">
          <cell r="A246" t="str">
            <v>049902</v>
          </cell>
          <cell r="B246">
            <v>354793</v>
          </cell>
          <cell r="C246" t="str">
            <v>MUENSTER ISD</v>
          </cell>
        </row>
        <row r="247">
          <cell r="A247" t="str">
            <v>049903</v>
          </cell>
          <cell r="B247">
            <v>141998</v>
          </cell>
          <cell r="C247" t="str">
            <v>VALLEY VIEW ISD</v>
          </cell>
        </row>
        <row r="248">
          <cell r="A248" t="str">
            <v>049904</v>
          </cell>
          <cell r="B248">
            <v>0</v>
          </cell>
          <cell r="C248" t="str">
            <v>GAINESVILLE STATE SCHOOL</v>
          </cell>
        </row>
        <row r="249">
          <cell r="A249" t="str">
            <v>049905</v>
          </cell>
          <cell r="B249">
            <v>1413179</v>
          </cell>
          <cell r="C249" t="str">
            <v>CALLISBURG ISD</v>
          </cell>
        </row>
        <row r="250">
          <cell r="A250" t="str">
            <v>049906</v>
          </cell>
          <cell r="B250">
            <v>115642</v>
          </cell>
          <cell r="C250" t="str">
            <v>ERA ISD</v>
          </cell>
        </row>
        <row r="251">
          <cell r="A251" t="str">
            <v>049907</v>
          </cell>
          <cell r="B251">
            <v>112793</v>
          </cell>
          <cell r="C251" t="str">
            <v>LINDSAY ISD</v>
          </cell>
        </row>
        <row r="252">
          <cell r="A252" t="str">
            <v>049908</v>
          </cell>
          <cell r="B252">
            <v>0</v>
          </cell>
          <cell r="C252" t="str">
            <v>WALNUT BEND ISD</v>
          </cell>
        </row>
        <row r="253">
          <cell r="A253" t="str">
            <v>049909</v>
          </cell>
          <cell r="B253">
            <v>0</v>
          </cell>
          <cell r="C253" t="str">
            <v>SIVELLS BEND ISD</v>
          </cell>
        </row>
        <row r="254">
          <cell r="A254" t="str">
            <v>050901</v>
          </cell>
          <cell r="B254">
            <v>0</v>
          </cell>
          <cell r="C254" t="str">
            <v>EVANT ISD</v>
          </cell>
        </row>
        <row r="255">
          <cell r="A255" t="str">
            <v>050902</v>
          </cell>
          <cell r="B255">
            <v>477059</v>
          </cell>
          <cell r="C255" t="str">
            <v>GATESVILLE ISD</v>
          </cell>
        </row>
        <row r="256">
          <cell r="A256" t="str">
            <v>050904</v>
          </cell>
          <cell r="B256">
            <v>21852</v>
          </cell>
          <cell r="C256" t="str">
            <v>OGLESBY ISD</v>
          </cell>
        </row>
        <row r="257">
          <cell r="A257" t="str">
            <v>050909</v>
          </cell>
          <cell r="B257">
            <v>0</v>
          </cell>
          <cell r="C257" t="str">
            <v>JONESBORO ISD</v>
          </cell>
        </row>
        <row r="258">
          <cell r="A258" t="str">
            <v>050910</v>
          </cell>
          <cell r="B258">
            <v>1660408</v>
          </cell>
          <cell r="C258" t="str">
            <v>COPPERAS COVE ISD</v>
          </cell>
        </row>
        <row r="259">
          <cell r="A259" t="str">
            <v>051901</v>
          </cell>
          <cell r="B259">
            <v>0</v>
          </cell>
          <cell r="C259" t="str">
            <v>PADUCAH ISD</v>
          </cell>
        </row>
        <row r="260">
          <cell r="A260" t="str">
            <v>052901</v>
          </cell>
          <cell r="B260">
            <v>0</v>
          </cell>
          <cell r="C260" t="str">
            <v>CRANE ISD</v>
          </cell>
        </row>
        <row r="261">
          <cell r="A261" t="str">
            <v>053001</v>
          </cell>
          <cell r="B261">
            <v>3672525</v>
          </cell>
          <cell r="C261" t="str">
            <v>CROCKETT COUNTY CONSOLIDATED C</v>
          </cell>
        </row>
        <row r="262">
          <cell r="A262" t="str">
            <v>054901</v>
          </cell>
          <cell r="B262">
            <v>0</v>
          </cell>
          <cell r="C262" t="str">
            <v>CROSBYTON CISD</v>
          </cell>
        </row>
        <row r="263">
          <cell r="A263" t="str">
            <v>054902</v>
          </cell>
          <cell r="B263">
            <v>0</v>
          </cell>
          <cell r="C263" t="str">
            <v>LORENZO ISD</v>
          </cell>
        </row>
        <row r="264">
          <cell r="A264" t="str">
            <v>054903</v>
          </cell>
          <cell r="B264">
            <v>0</v>
          </cell>
          <cell r="C264" t="str">
            <v>RALLS ISD</v>
          </cell>
        </row>
        <row r="265">
          <cell r="A265" t="str">
            <v>055901</v>
          </cell>
          <cell r="B265">
            <v>138312</v>
          </cell>
          <cell r="C265" t="str">
            <v>CULBERSON COUNTY-ALLAMOORE ISD</v>
          </cell>
        </row>
        <row r="266">
          <cell r="A266" t="str">
            <v>056901</v>
          </cell>
          <cell r="B266">
            <v>1060324</v>
          </cell>
          <cell r="C266" t="str">
            <v>DALHART ISD</v>
          </cell>
        </row>
        <row r="267">
          <cell r="A267" t="str">
            <v>056902</v>
          </cell>
          <cell r="B267">
            <v>0</v>
          </cell>
          <cell r="C267" t="str">
            <v>TEXLINE ISD</v>
          </cell>
        </row>
        <row r="268">
          <cell r="A268" t="str">
            <v>057000</v>
          </cell>
          <cell r="B268">
            <v>0</v>
          </cell>
          <cell r="C268" t="str">
            <v>DALLAS COUNTY SCHOOLS</v>
          </cell>
        </row>
        <row r="269">
          <cell r="A269" t="str">
            <v>057802</v>
          </cell>
          <cell r="B269">
            <v>0</v>
          </cell>
          <cell r="C269" t="str">
            <v>PEGASUS SCHOOL OF LIBERAL ARTS</v>
          </cell>
        </row>
        <row r="270">
          <cell r="A270" t="str">
            <v>057803</v>
          </cell>
          <cell r="B270">
            <v>0</v>
          </cell>
          <cell r="C270" t="str">
            <v>NORTH HILLS PREPARATORY SCHOOL</v>
          </cell>
        </row>
        <row r="271">
          <cell r="A271" t="str">
            <v>057804</v>
          </cell>
          <cell r="B271">
            <v>0</v>
          </cell>
          <cell r="C271" t="str">
            <v>DALLAS CAN ACADEMY CHARTER</v>
          </cell>
        </row>
        <row r="272">
          <cell r="A272" t="str">
            <v>057805</v>
          </cell>
          <cell r="B272">
            <v>0</v>
          </cell>
          <cell r="C272" t="str">
            <v>DALLAS COMMUNITY CHARTER SCHOO</v>
          </cell>
        </row>
        <row r="273">
          <cell r="A273" t="str">
            <v>057806</v>
          </cell>
          <cell r="B273">
            <v>0</v>
          </cell>
          <cell r="C273" t="str">
            <v>ADVANTAGE ACADEMY</v>
          </cell>
        </row>
        <row r="274">
          <cell r="A274" t="str">
            <v>057807</v>
          </cell>
          <cell r="B274">
            <v>0</v>
          </cell>
          <cell r="C274" t="str">
            <v>LIFE SCHOOL</v>
          </cell>
        </row>
        <row r="275">
          <cell r="A275" t="str">
            <v>057808</v>
          </cell>
          <cell r="B275">
            <v>0</v>
          </cell>
          <cell r="C275" t="str">
            <v>UNIVERSAL ACADEMY</v>
          </cell>
        </row>
        <row r="276">
          <cell r="A276" t="str">
            <v>057809</v>
          </cell>
          <cell r="B276">
            <v>0</v>
          </cell>
          <cell r="C276" t="str">
            <v>NOVA ACADEMY</v>
          </cell>
        </row>
        <row r="277">
          <cell r="A277" t="str">
            <v>057810</v>
          </cell>
          <cell r="B277">
            <v>0</v>
          </cell>
          <cell r="C277" t="str">
            <v>ACADEMY OF DALLAS</v>
          </cell>
        </row>
        <row r="278">
          <cell r="A278" t="str">
            <v>057811</v>
          </cell>
          <cell r="B278">
            <v>0</v>
          </cell>
          <cell r="C278" t="str">
            <v>CHILDREN FIRST ACADEMY OF DALL</v>
          </cell>
        </row>
        <row r="279">
          <cell r="A279" t="str">
            <v>057813</v>
          </cell>
          <cell r="B279">
            <v>0</v>
          </cell>
          <cell r="C279" t="str">
            <v>TRINITY BASIN PREPARATORY</v>
          </cell>
        </row>
        <row r="280">
          <cell r="A280" t="str">
            <v>057814</v>
          </cell>
          <cell r="B280">
            <v>0</v>
          </cell>
          <cell r="C280" t="str">
            <v>DALLAS COUNTY JUVENILE JUSTICE</v>
          </cell>
        </row>
        <row r="281">
          <cell r="A281" t="str">
            <v>057815</v>
          </cell>
          <cell r="B281">
            <v>0</v>
          </cell>
          <cell r="C281" t="str">
            <v>FAITH FAMILY ACADEMY OF OAK CL</v>
          </cell>
        </row>
        <row r="282">
          <cell r="A282" t="str">
            <v>057816</v>
          </cell>
          <cell r="B282">
            <v>0</v>
          </cell>
          <cell r="C282" t="str">
            <v>AW BROWN-FELLOWSHIP CHARTER SC</v>
          </cell>
        </row>
        <row r="283">
          <cell r="A283" t="str">
            <v>057817</v>
          </cell>
          <cell r="B283">
            <v>0</v>
          </cell>
          <cell r="C283" t="str">
            <v>FOCUS LEARNING ACADEMY</v>
          </cell>
        </row>
        <row r="284">
          <cell r="A284" t="str">
            <v>057818</v>
          </cell>
          <cell r="B284">
            <v>0</v>
          </cell>
        </row>
        <row r="285">
          <cell r="A285" t="str">
            <v>057819</v>
          </cell>
          <cell r="B285">
            <v>0</v>
          </cell>
          <cell r="C285" t="str">
            <v>JEAN MASSIEU ACADEMY</v>
          </cell>
        </row>
        <row r="286">
          <cell r="A286" t="str">
            <v>057821</v>
          </cell>
          <cell r="B286">
            <v>0</v>
          </cell>
          <cell r="C286" t="str">
            <v>THE SCHOOL OF LIBERAL ARTS AND</v>
          </cell>
        </row>
        <row r="287">
          <cell r="A287" t="str">
            <v>057825</v>
          </cell>
          <cell r="B287">
            <v>0</v>
          </cell>
          <cell r="C287" t="str">
            <v>HONORS ACADEMY</v>
          </cell>
        </row>
        <row r="288">
          <cell r="A288" t="str">
            <v>057827</v>
          </cell>
          <cell r="B288">
            <v>0</v>
          </cell>
          <cell r="C288" t="str">
            <v>NOVA ACADEMY (SOUTHEAST)</v>
          </cell>
        </row>
        <row r="289">
          <cell r="A289" t="str">
            <v>057828</v>
          </cell>
          <cell r="B289">
            <v>0</v>
          </cell>
          <cell r="C289" t="str">
            <v>WINFREE ACADEMY CHARTER SCHOOL</v>
          </cell>
        </row>
        <row r="290">
          <cell r="A290" t="str">
            <v>057829</v>
          </cell>
          <cell r="B290">
            <v>0</v>
          </cell>
          <cell r="C290" t="str">
            <v>A+ ACADEMY</v>
          </cell>
        </row>
        <row r="291">
          <cell r="A291" t="str">
            <v>057830</v>
          </cell>
          <cell r="B291">
            <v>0</v>
          </cell>
          <cell r="C291" t="str">
            <v>INSPIRED VISION ACADEMY</v>
          </cell>
        </row>
        <row r="292">
          <cell r="A292" t="str">
            <v>057831</v>
          </cell>
          <cell r="B292">
            <v>0</v>
          </cell>
          <cell r="C292" t="str">
            <v>GATEWAY CHARTER ACADEMY</v>
          </cell>
        </row>
        <row r="293">
          <cell r="A293" t="str">
            <v>057832</v>
          </cell>
          <cell r="B293">
            <v>0</v>
          </cell>
          <cell r="C293" t="str">
            <v>ALPHA CHARTER SCHOOL</v>
          </cell>
        </row>
        <row r="294">
          <cell r="A294" t="str">
            <v>057833</v>
          </cell>
          <cell r="B294">
            <v>0</v>
          </cell>
          <cell r="C294" t="str">
            <v>EDUCATION CENTER INTERNATIONAL</v>
          </cell>
        </row>
        <row r="295">
          <cell r="A295" t="str">
            <v>057834</v>
          </cell>
          <cell r="B295">
            <v>0</v>
          </cell>
          <cell r="C295" t="str">
            <v>EVOLUTION ACADEMY CHARTER SCHO</v>
          </cell>
        </row>
        <row r="296">
          <cell r="A296" t="str">
            <v>057835</v>
          </cell>
          <cell r="B296">
            <v>0</v>
          </cell>
          <cell r="C296" t="str">
            <v>GOLDEN RULE CHARTER SCHOOL</v>
          </cell>
        </row>
        <row r="297">
          <cell r="A297" t="str">
            <v>057836</v>
          </cell>
          <cell r="B297">
            <v>0</v>
          </cell>
          <cell r="C297" t="str">
            <v>ST ANTHONY SCHOOL</v>
          </cell>
        </row>
        <row r="298">
          <cell r="A298" t="str">
            <v>057837</v>
          </cell>
          <cell r="B298">
            <v>0</v>
          </cell>
          <cell r="C298" t="str">
            <v>KIPP TRUTH ACADEMY</v>
          </cell>
        </row>
        <row r="299">
          <cell r="A299" t="str">
            <v>057838</v>
          </cell>
          <cell r="B299">
            <v>0</v>
          </cell>
          <cell r="C299" t="str">
            <v>PEAK PREPARATORY SCHOOL</v>
          </cell>
        </row>
        <row r="300">
          <cell r="A300" t="str">
            <v>057839</v>
          </cell>
          <cell r="B300">
            <v>0</v>
          </cell>
          <cell r="C300" t="str">
            <v>LA ACADEMIA DE ESTRELLAS</v>
          </cell>
        </row>
        <row r="301">
          <cell r="A301" t="str">
            <v>057840</v>
          </cell>
          <cell r="B301">
            <v>0</v>
          </cell>
          <cell r="C301" t="str">
            <v>RICHLAND COLLEGIATE HS OF MATH</v>
          </cell>
        </row>
        <row r="302">
          <cell r="A302" t="str">
            <v>057841</v>
          </cell>
          <cell r="B302">
            <v>0</v>
          </cell>
          <cell r="C302" t="str">
            <v>RECONCILIATION ACADEMY</v>
          </cell>
        </row>
        <row r="303">
          <cell r="A303" t="str">
            <v>057842</v>
          </cell>
          <cell r="B303">
            <v>0</v>
          </cell>
          <cell r="C303" t="str">
            <v>WILLIAMS PREPARATORY</v>
          </cell>
        </row>
        <row r="304">
          <cell r="A304" t="str">
            <v>057843</v>
          </cell>
          <cell r="B304">
            <v>0</v>
          </cell>
          <cell r="C304" t="str">
            <v>HAMPTON PREPARATORY</v>
          </cell>
        </row>
        <row r="305">
          <cell r="A305" t="str">
            <v>057903</v>
          </cell>
          <cell r="B305">
            <v>47249730</v>
          </cell>
          <cell r="C305" t="str">
            <v>CARROLLTON-FARMERS BRANCH ISD</v>
          </cell>
        </row>
        <row r="306">
          <cell r="A306" t="str">
            <v>057904</v>
          </cell>
          <cell r="B306">
            <v>13160727</v>
          </cell>
          <cell r="C306" t="str">
            <v>CEDAR HILL ISD</v>
          </cell>
        </row>
        <row r="307">
          <cell r="A307" t="str">
            <v>057905</v>
          </cell>
          <cell r="B307">
            <v>110317779</v>
          </cell>
          <cell r="C307" t="str">
            <v>DALLAS ISD</v>
          </cell>
        </row>
        <row r="308">
          <cell r="A308" t="str">
            <v>057906</v>
          </cell>
          <cell r="B308">
            <v>10664236</v>
          </cell>
          <cell r="C308" t="str">
            <v>DESOTO ISD</v>
          </cell>
        </row>
        <row r="309">
          <cell r="A309" t="str">
            <v>057907</v>
          </cell>
          <cell r="B309">
            <v>12897290</v>
          </cell>
          <cell r="C309" t="str">
            <v>DUNCANVILLE ISD</v>
          </cell>
        </row>
        <row r="310">
          <cell r="A310" t="str">
            <v>057909</v>
          </cell>
          <cell r="B310">
            <v>29713771</v>
          </cell>
          <cell r="C310" t="str">
            <v>GARLAND ISD</v>
          </cell>
        </row>
        <row r="311">
          <cell r="A311" t="str">
            <v>057910</v>
          </cell>
          <cell r="B311">
            <v>20671415</v>
          </cell>
          <cell r="C311" t="str">
            <v>GRAND PRAIRIE ISD</v>
          </cell>
        </row>
        <row r="312">
          <cell r="A312" t="str">
            <v>057911</v>
          </cell>
          <cell r="B312">
            <v>9842060</v>
          </cell>
          <cell r="C312" t="str">
            <v>HIGHLAND PARK ISD</v>
          </cell>
        </row>
        <row r="313">
          <cell r="A313" t="str">
            <v>057912</v>
          </cell>
          <cell r="B313">
            <v>35269142</v>
          </cell>
          <cell r="C313" t="str">
            <v>IRVING ISD</v>
          </cell>
        </row>
        <row r="314">
          <cell r="A314" t="str">
            <v>057913</v>
          </cell>
          <cell r="B314">
            <v>6227868</v>
          </cell>
          <cell r="C314" t="str">
            <v>LANCASTER ISD</v>
          </cell>
        </row>
        <row r="315">
          <cell r="A315" t="str">
            <v>057914</v>
          </cell>
          <cell r="B315">
            <v>24373960</v>
          </cell>
          <cell r="C315" t="str">
            <v>MESQUITE ISD</v>
          </cell>
        </row>
        <row r="316">
          <cell r="A316" t="str">
            <v>057916</v>
          </cell>
          <cell r="B316">
            <v>50970549</v>
          </cell>
          <cell r="C316" t="str">
            <v>RICHARDSON ISD</v>
          </cell>
        </row>
        <row r="317">
          <cell r="A317" t="str">
            <v>057919</v>
          </cell>
          <cell r="B317">
            <v>2195780</v>
          </cell>
          <cell r="C317" t="str">
            <v>SUNNYVALE ISD</v>
          </cell>
        </row>
        <row r="318">
          <cell r="A318" t="str">
            <v>057922</v>
          </cell>
          <cell r="B318">
            <v>17832877</v>
          </cell>
          <cell r="C318" t="str">
            <v>COPPELL ISD</v>
          </cell>
        </row>
        <row r="319">
          <cell r="A319" t="str">
            <v>057950</v>
          </cell>
          <cell r="B319">
            <v>0</v>
          </cell>
          <cell r="C319" t="str">
            <v>REG X EDUCATION SERVICE CENTER</v>
          </cell>
        </row>
        <row r="320">
          <cell r="A320" t="str">
            <v>058902</v>
          </cell>
          <cell r="B320">
            <v>283</v>
          </cell>
          <cell r="C320" t="str">
            <v>DAWSON ISD</v>
          </cell>
        </row>
        <row r="321">
          <cell r="A321" t="str">
            <v>058905</v>
          </cell>
          <cell r="B321">
            <v>961768</v>
          </cell>
          <cell r="C321" t="str">
            <v>KLONDIKE ISD</v>
          </cell>
        </row>
        <row r="322">
          <cell r="A322" t="str">
            <v>058906</v>
          </cell>
          <cell r="B322">
            <v>0</v>
          </cell>
          <cell r="C322" t="str">
            <v>LAMESA ISD</v>
          </cell>
        </row>
        <row r="323">
          <cell r="A323" t="str">
            <v>058909</v>
          </cell>
          <cell r="B323">
            <v>360194</v>
          </cell>
          <cell r="C323" t="str">
            <v>SANDS CISD</v>
          </cell>
        </row>
        <row r="324">
          <cell r="A324" t="str">
            <v>059901</v>
          </cell>
          <cell r="B324">
            <v>0</v>
          </cell>
          <cell r="C324" t="str">
            <v>HEREFORD ISD</v>
          </cell>
        </row>
        <row r="325">
          <cell r="A325" t="str">
            <v>059902</v>
          </cell>
          <cell r="B325">
            <v>0</v>
          </cell>
          <cell r="C325" t="str">
            <v>WALCOTT ISD</v>
          </cell>
        </row>
        <row r="326">
          <cell r="A326" t="str">
            <v>060902</v>
          </cell>
          <cell r="B326">
            <v>448493</v>
          </cell>
          <cell r="C326" t="str">
            <v>COOPER ISD</v>
          </cell>
        </row>
        <row r="327">
          <cell r="A327" t="str">
            <v>060914</v>
          </cell>
          <cell r="B327">
            <v>91369</v>
          </cell>
          <cell r="C327" t="str">
            <v>FANNINDEL ISD</v>
          </cell>
        </row>
        <row r="328">
          <cell r="A328" t="str">
            <v>061501</v>
          </cell>
          <cell r="B328">
            <v>0</v>
          </cell>
          <cell r="C328" t="str">
            <v>UNIVERSITY OF NORTH TEXAS</v>
          </cell>
        </row>
        <row r="329">
          <cell r="A329" t="str">
            <v>061802</v>
          </cell>
          <cell r="B329">
            <v>0</v>
          </cell>
          <cell r="C329" t="str">
            <v>EDUCATION CENTER</v>
          </cell>
        </row>
        <row r="330">
          <cell r="A330" t="str">
            <v>061803</v>
          </cell>
          <cell r="B330">
            <v>0</v>
          </cell>
          <cell r="C330" t="str">
            <v>THE LEGENDS ACADEMY</v>
          </cell>
        </row>
        <row r="331">
          <cell r="A331" t="str">
            <v>061901</v>
          </cell>
          <cell r="B331">
            <v>41930121</v>
          </cell>
          <cell r="C331" t="str">
            <v>DENTON ISD</v>
          </cell>
        </row>
        <row r="332">
          <cell r="A332" t="str">
            <v>061902</v>
          </cell>
          <cell r="B332">
            <v>78823740</v>
          </cell>
          <cell r="C332" t="str">
            <v>LEWISVILLE ISD</v>
          </cell>
        </row>
        <row r="333">
          <cell r="A333" t="str">
            <v>061903</v>
          </cell>
          <cell r="B333">
            <v>1118620</v>
          </cell>
          <cell r="C333" t="str">
            <v>PILOT POINT ISD</v>
          </cell>
        </row>
        <row r="334">
          <cell r="A334" t="str">
            <v>061905</v>
          </cell>
          <cell r="B334">
            <v>2533937</v>
          </cell>
          <cell r="C334" t="str">
            <v>KRUM ISD</v>
          </cell>
        </row>
        <row r="335">
          <cell r="A335" t="str">
            <v>061906</v>
          </cell>
          <cell r="B335">
            <v>2700683</v>
          </cell>
          <cell r="C335" t="str">
            <v>PONDER ISD</v>
          </cell>
        </row>
        <row r="336">
          <cell r="A336" t="str">
            <v>061907</v>
          </cell>
          <cell r="B336">
            <v>2399608</v>
          </cell>
          <cell r="C336" t="str">
            <v>AUBREY ISD</v>
          </cell>
        </row>
        <row r="337">
          <cell r="A337" t="str">
            <v>061908</v>
          </cell>
          <cell r="B337">
            <v>2299666</v>
          </cell>
          <cell r="C337" t="str">
            <v>SANGER ISD</v>
          </cell>
        </row>
        <row r="338">
          <cell r="A338" t="str">
            <v>061910</v>
          </cell>
          <cell r="B338">
            <v>3713714</v>
          </cell>
          <cell r="C338" t="str">
            <v>ARGYLE ISD</v>
          </cell>
        </row>
        <row r="339">
          <cell r="A339" t="str">
            <v>061911</v>
          </cell>
          <cell r="B339">
            <v>33810451</v>
          </cell>
          <cell r="C339" t="str">
            <v>NORTHWEST ISD</v>
          </cell>
        </row>
        <row r="340">
          <cell r="A340" t="str">
            <v>061912</v>
          </cell>
          <cell r="B340">
            <v>6118316</v>
          </cell>
          <cell r="C340" t="str">
            <v>LAKE DALLAS ISD</v>
          </cell>
        </row>
        <row r="341">
          <cell r="A341" t="str">
            <v>061914</v>
          </cell>
          <cell r="B341">
            <v>8081085</v>
          </cell>
          <cell r="C341" t="str">
            <v>LITTLE ELM ISD</v>
          </cell>
        </row>
        <row r="342">
          <cell r="A342" t="str">
            <v>062901</v>
          </cell>
          <cell r="B342">
            <v>657446</v>
          </cell>
          <cell r="C342" t="str">
            <v>CUERO ISD</v>
          </cell>
        </row>
        <row r="343">
          <cell r="A343" t="str">
            <v>062902</v>
          </cell>
          <cell r="B343">
            <v>85408</v>
          </cell>
          <cell r="C343" t="str">
            <v>NORDHEIM ISD</v>
          </cell>
        </row>
        <row r="344">
          <cell r="A344" t="str">
            <v>062903</v>
          </cell>
          <cell r="B344">
            <v>1129318</v>
          </cell>
          <cell r="C344" t="str">
            <v>YOAKUM ISD</v>
          </cell>
        </row>
        <row r="345">
          <cell r="A345" t="str">
            <v>062904</v>
          </cell>
          <cell r="B345">
            <v>0</v>
          </cell>
          <cell r="C345" t="str">
            <v>YORKTOWN ISD</v>
          </cell>
        </row>
        <row r="346">
          <cell r="A346" t="str">
            <v>062905</v>
          </cell>
          <cell r="B346">
            <v>74</v>
          </cell>
          <cell r="C346" t="str">
            <v>WESTHOFF ISD</v>
          </cell>
        </row>
        <row r="347">
          <cell r="A347" t="str">
            <v>062906</v>
          </cell>
          <cell r="B347">
            <v>0</v>
          </cell>
          <cell r="C347" t="str">
            <v>MEYERSVILLE ISD</v>
          </cell>
        </row>
        <row r="348">
          <cell r="A348" t="str">
            <v>063903</v>
          </cell>
          <cell r="B348">
            <v>279718</v>
          </cell>
          <cell r="C348" t="str">
            <v>SPUR ISD</v>
          </cell>
        </row>
        <row r="349">
          <cell r="A349" t="str">
            <v>063906</v>
          </cell>
          <cell r="B349">
            <v>0</v>
          </cell>
          <cell r="C349" t="str">
            <v>PATTON SPRINGS ISD</v>
          </cell>
        </row>
        <row r="350">
          <cell r="A350" t="str">
            <v>064903</v>
          </cell>
          <cell r="B350">
            <v>277801</v>
          </cell>
          <cell r="C350" t="str">
            <v>CARRIZO SPRINGS CISD</v>
          </cell>
        </row>
        <row r="351">
          <cell r="A351" t="str">
            <v>065901</v>
          </cell>
          <cell r="B351">
            <v>0</v>
          </cell>
          <cell r="C351" t="str">
            <v>CLARENDON ISD</v>
          </cell>
        </row>
        <row r="352">
          <cell r="A352" t="str">
            <v>065902</v>
          </cell>
          <cell r="B352">
            <v>23340</v>
          </cell>
          <cell r="C352" t="str">
            <v>HEDLEY ISD</v>
          </cell>
        </row>
        <row r="353">
          <cell r="A353" t="str">
            <v>066005</v>
          </cell>
          <cell r="B353">
            <v>0</v>
          </cell>
          <cell r="C353" t="str">
            <v>RAMIREZ CSD</v>
          </cell>
        </row>
        <row r="354">
          <cell r="A354" t="str">
            <v>066901</v>
          </cell>
          <cell r="B354">
            <v>564090</v>
          </cell>
          <cell r="C354" t="str">
            <v>BENAVIDES ISD</v>
          </cell>
        </row>
        <row r="355">
          <cell r="A355" t="str">
            <v>066902</v>
          </cell>
          <cell r="B355">
            <v>354968</v>
          </cell>
          <cell r="C355" t="str">
            <v>SAN DIEGO ISD</v>
          </cell>
        </row>
        <row r="356">
          <cell r="A356" t="str">
            <v>066903</v>
          </cell>
          <cell r="B356">
            <v>1644890</v>
          </cell>
          <cell r="C356" t="str">
            <v>FREER ISD</v>
          </cell>
        </row>
        <row r="357">
          <cell r="A357" t="str">
            <v>067902</v>
          </cell>
          <cell r="B357">
            <v>0</v>
          </cell>
          <cell r="C357" t="str">
            <v>CISCO ISD</v>
          </cell>
        </row>
        <row r="358">
          <cell r="A358" t="str">
            <v>067903</v>
          </cell>
          <cell r="B358">
            <v>0</v>
          </cell>
          <cell r="C358" t="str">
            <v>EASTLAND ISD</v>
          </cell>
        </row>
        <row r="359">
          <cell r="A359" t="str">
            <v>067904</v>
          </cell>
          <cell r="B359">
            <v>129492</v>
          </cell>
          <cell r="C359" t="str">
            <v>GORMAN ISD</v>
          </cell>
        </row>
        <row r="360">
          <cell r="A360" t="str">
            <v>067907</v>
          </cell>
          <cell r="B360">
            <v>0</v>
          </cell>
          <cell r="C360" t="str">
            <v>RANGER ISD</v>
          </cell>
        </row>
        <row r="361">
          <cell r="A361" t="str">
            <v>067908</v>
          </cell>
          <cell r="B361">
            <v>0</v>
          </cell>
          <cell r="C361" t="str">
            <v>RISING STAR ISD</v>
          </cell>
        </row>
        <row r="362">
          <cell r="A362" t="str">
            <v>068801</v>
          </cell>
          <cell r="B362">
            <v>0</v>
          </cell>
          <cell r="C362" t="str">
            <v>RICHARD MILBURN ACADEMY (ECTOR</v>
          </cell>
        </row>
        <row r="363">
          <cell r="A363" t="str">
            <v>068901</v>
          </cell>
          <cell r="B363">
            <v>8010166</v>
          </cell>
          <cell r="C363" t="str">
            <v>ECTOR COUNTY ISD</v>
          </cell>
        </row>
        <row r="364">
          <cell r="A364" t="str">
            <v>069901</v>
          </cell>
          <cell r="B364">
            <v>0</v>
          </cell>
          <cell r="C364" t="str">
            <v>ROCKSPRINGS ISD</v>
          </cell>
        </row>
        <row r="365">
          <cell r="A365" t="str">
            <v>069902</v>
          </cell>
          <cell r="B365">
            <v>0</v>
          </cell>
          <cell r="C365" t="str">
            <v>NUECES CANYON CISD</v>
          </cell>
        </row>
        <row r="366">
          <cell r="A366" t="str">
            <v>070801</v>
          </cell>
          <cell r="B366">
            <v>0</v>
          </cell>
          <cell r="C366" t="str">
            <v>WAXAHACHIE FAITH FAMILY ACADEM</v>
          </cell>
        </row>
        <row r="367">
          <cell r="A367" t="str">
            <v>070901</v>
          </cell>
          <cell r="B367">
            <v>18447</v>
          </cell>
          <cell r="C367" t="str">
            <v>AVALON ISD</v>
          </cell>
        </row>
        <row r="368">
          <cell r="A368" t="str">
            <v>070903</v>
          </cell>
          <cell r="B368">
            <v>7300279</v>
          </cell>
          <cell r="C368" t="str">
            <v>ENNIS ISD</v>
          </cell>
        </row>
        <row r="369">
          <cell r="A369" t="str">
            <v>070905</v>
          </cell>
          <cell r="B369">
            <v>761727</v>
          </cell>
          <cell r="C369" t="str">
            <v>FERRIS ISD</v>
          </cell>
        </row>
        <row r="370">
          <cell r="A370" t="str">
            <v>070907</v>
          </cell>
          <cell r="B370">
            <v>70848</v>
          </cell>
          <cell r="C370" t="str">
            <v>ITALY ISD</v>
          </cell>
        </row>
        <row r="371">
          <cell r="A371" t="str">
            <v>070908</v>
          </cell>
          <cell r="B371">
            <v>11671478</v>
          </cell>
          <cell r="C371" t="str">
            <v>MIDLOTHIAN ISD</v>
          </cell>
        </row>
        <row r="372">
          <cell r="A372" t="str">
            <v>070909</v>
          </cell>
          <cell r="B372">
            <v>77738</v>
          </cell>
          <cell r="C372" t="str">
            <v>MILFORD ISD</v>
          </cell>
        </row>
        <row r="373">
          <cell r="A373" t="str">
            <v>070910</v>
          </cell>
          <cell r="B373">
            <v>236718</v>
          </cell>
          <cell r="C373" t="str">
            <v>PALMER ISD</v>
          </cell>
        </row>
        <row r="374">
          <cell r="A374" t="str">
            <v>070911</v>
          </cell>
          <cell r="B374">
            <v>3888217</v>
          </cell>
          <cell r="C374" t="str">
            <v>RED OAK ISD</v>
          </cell>
        </row>
        <row r="375">
          <cell r="A375" t="str">
            <v>070912</v>
          </cell>
          <cell r="B375">
            <v>8600503</v>
          </cell>
          <cell r="C375" t="str">
            <v>WAXAHACHIE ISD</v>
          </cell>
        </row>
        <row r="376">
          <cell r="A376" t="str">
            <v>070915</v>
          </cell>
          <cell r="B376">
            <v>658749</v>
          </cell>
          <cell r="C376" t="str">
            <v>MAYPEARL ISD</v>
          </cell>
        </row>
        <row r="377">
          <cell r="A377" t="str">
            <v>071801</v>
          </cell>
          <cell r="B377">
            <v>0</v>
          </cell>
          <cell r="C377" t="str">
            <v>BURNHAM WOOD CHARTER SCHOOL DI</v>
          </cell>
        </row>
        <row r="378">
          <cell r="A378" t="str">
            <v>071803</v>
          </cell>
          <cell r="B378">
            <v>0</v>
          </cell>
          <cell r="C378" t="str">
            <v>PASO DEL NORTE</v>
          </cell>
        </row>
        <row r="379">
          <cell r="A379" t="str">
            <v>071804</v>
          </cell>
          <cell r="B379">
            <v>0</v>
          </cell>
          <cell r="C379" t="str">
            <v>EL PASO ACADEMY</v>
          </cell>
        </row>
        <row r="380">
          <cell r="A380" t="str">
            <v>071805</v>
          </cell>
          <cell r="B380">
            <v>0</v>
          </cell>
          <cell r="C380" t="str">
            <v>EL PASO SCHOOL OF EXCELLENCE</v>
          </cell>
        </row>
        <row r="381">
          <cell r="A381" t="str">
            <v>071806</v>
          </cell>
          <cell r="B381">
            <v>0</v>
          </cell>
          <cell r="C381" t="str">
            <v>HARMONY SCIENCE ACAD (EL PASO)</v>
          </cell>
        </row>
        <row r="382">
          <cell r="A382" t="str">
            <v>071807</v>
          </cell>
          <cell r="B382">
            <v>0</v>
          </cell>
          <cell r="C382" t="str">
            <v>LA FE PREPARATORY SCHOOL</v>
          </cell>
        </row>
        <row r="383">
          <cell r="A383" t="str">
            <v>071808</v>
          </cell>
          <cell r="B383">
            <v>0</v>
          </cell>
          <cell r="C383" t="str">
            <v>SOMERSET CHARTER SCHOOL</v>
          </cell>
        </row>
        <row r="384">
          <cell r="A384" t="str">
            <v>071809</v>
          </cell>
          <cell r="B384">
            <v>0</v>
          </cell>
          <cell r="C384" t="str">
            <v>VISTA DEL FUTURO CHARTER SCHOO</v>
          </cell>
        </row>
        <row r="385">
          <cell r="A385" t="str">
            <v>071901</v>
          </cell>
          <cell r="B385">
            <v>2526313</v>
          </cell>
          <cell r="C385" t="str">
            <v>CLINT ISD</v>
          </cell>
        </row>
        <row r="386">
          <cell r="A386" t="str">
            <v>071902</v>
          </cell>
          <cell r="B386">
            <v>27374987</v>
          </cell>
          <cell r="C386" t="str">
            <v>EL PASO ISD</v>
          </cell>
        </row>
        <row r="387">
          <cell r="A387" t="str">
            <v>071903</v>
          </cell>
          <cell r="B387">
            <v>266111</v>
          </cell>
          <cell r="C387" t="str">
            <v>FABENS ISD</v>
          </cell>
        </row>
        <row r="388">
          <cell r="A388" t="str">
            <v>071904</v>
          </cell>
          <cell r="B388">
            <v>105585</v>
          </cell>
          <cell r="C388" t="str">
            <v>SAN ELIZARIO ISD</v>
          </cell>
        </row>
        <row r="389">
          <cell r="A389" t="str">
            <v>071905</v>
          </cell>
          <cell r="B389">
            <v>9269973</v>
          </cell>
          <cell r="C389" t="str">
            <v>YSLETA ISD</v>
          </cell>
        </row>
        <row r="390">
          <cell r="A390" t="str">
            <v>071906</v>
          </cell>
          <cell r="B390">
            <v>172241</v>
          </cell>
          <cell r="C390" t="str">
            <v>ANTHONY ISD</v>
          </cell>
        </row>
        <row r="391">
          <cell r="A391" t="str">
            <v>071907</v>
          </cell>
          <cell r="B391">
            <v>3128683</v>
          </cell>
          <cell r="C391" t="str">
            <v>CANUTILLO ISD</v>
          </cell>
        </row>
        <row r="392">
          <cell r="A392" t="str">
            <v>071908</v>
          </cell>
          <cell r="B392">
            <v>129871</v>
          </cell>
          <cell r="C392" t="str">
            <v>TORNILLO ISD</v>
          </cell>
        </row>
        <row r="393">
          <cell r="A393" t="str">
            <v>071909</v>
          </cell>
          <cell r="B393">
            <v>14370349</v>
          </cell>
          <cell r="C393" t="str">
            <v>SOCORRO ISD</v>
          </cell>
        </row>
        <row r="394">
          <cell r="A394" t="str">
            <v>071950</v>
          </cell>
          <cell r="B394">
            <v>0</v>
          </cell>
          <cell r="C394" t="str">
            <v>REG XIX EDUCATION SERVICE CENT</v>
          </cell>
        </row>
        <row r="395">
          <cell r="A395" t="str">
            <v>072801</v>
          </cell>
          <cell r="B395">
            <v>0</v>
          </cell>
          <cell r="C395" t="str">
            <v>PARADIGM ACCELERATED CHARTER S</v>
          </cell>
        </row>
        <row r="396">
          <cell r="A396" t="str">
            <v>072802</v>
          </cell>
          <cell r="B396">
            <v>0</v>
          </cell>
          <cell r="C396" t="str">
            <v>ERATH EXCELS ACADEMY INC</v>
          </cell>
        </row>
        <row r="397">
          <cell r="A397" t="str">
            <v>072901</v>
          </cell>
          <cell r="B397">
            <v>0</v>
          </cell>
          <cell r="C397" t="str">
            <v>THREE WAY ISD</v>
          </cell>
        </row>
        <row r="398">
          <cell r="A398" t="str">
            <v>072902</v>
          </cell>
          <cell r="B398">
            <v>506480</v>
          </cell>
          <cell r="C398" t="str">
            <v>DUBLIN ISD</v>
          </cell>
        </row>
        <row r="399">
          <cell r="A399" t="str">
            <v>072903</v>
          </cell>
          <cell r="B399">
            <v>1332575</v>
          </cell>
          <cell r="C399" t="str">
            <v>STEPHENVILLE</v>
          </cell>
        </row>
        <row r="400">
          <cell r="A400" t="str">
            <v>072904</v>
          </cell>
          <cell r="B400">
            <v>75254</v>
          </cell>
          <cell r="C400" t="str">
            <v>BLUFF DALE ISD</v>
          </cell>
        </row>
        <row r="401">
          <cell r="A401" t="str">
            <v>072908</v>
          </cell>
          <cell r="B401">
            <v>0</v>
          </cell>
          <cell r="C401" t="str">
            <v>HUCKABAY ISD</v>
          </cell>
        </row>
        <row r="402">
          <cell r="A402" t="str">
            <v>072909</v>
          </cell>
          <cell r="B402">
            <v>44796</v>
          </cell>
          <cell r="C402" t="str">
            <v>LINGLEVILLE ISD</v>
          </cell>
        </row>
        <row r="403">
          <cell r="A403" t="str">
            <v>072910</v>
          </cell>
          <cell r="B403">
            <v>0</v>
          </cell>
          <cell r="C403" t="str">
            <v>MORGAN MILL ISD</v>
          </cell>
        </row>
        <row r="404">
          <cell r="A404" t="str">
            <v>073901</v>
          </cell>
          <cell r="B404">
            <v>87278</v>
          </cell>
          <cell r="C404" t="str">
            <v>CHILTON ISD</v>
          </cell>
        </row>
        <row r="405">
          <cell r="A405" t="str">
            <v>073903</v>
          </cell>
          <cell r="B405">
            <v>180921</v>
          </cell>
          <cell r="C405" t="str">
            <v>MARLIN ISD</v>
          </cell>
        </row>
        <row r="406">
          <cell r="A406" t="str">
            <v>073904</v>
          </cell>
          <cell r="B406">
            <v>0</v>
          </cell>
          <cell r="C406" t="str">
            <v>WESTPHALIA ISD</v>
          </cell>
        </row>
        <row r="407">
          <cell r="A407" t="str">
            <v>073905</v>
          </cell>
          <cell r="B407">
            <v>0</v>
          </cell>
          <cell r="C407" t="str">
            <v>ROSEBUD-LOTT ISD</v>
          </cell>
        </row>
        <row r="408">
          <cell r="A408" t="str">
            <v>074903</v>
          </cell>
          <cell r="B408">
            <v>377877</v>
          </cell>
          <cell r="C408" t="str">
            <v>BONHAM ISD</v>
          </cell>
        </row>
        <row r="409">
          <cell r="A409" t="str">
            <v>074904</v>
          </cell>
          <cell r="B409">
            <v>25547</v>
          </cell>
          <cell r="C409" t="str">
            <v>DODD CITY ISD</v>
          </cell>
        </row>
        <row r="410">
          <cell r="A410" t="str">
            <v>074905</v>
          </cell>
          <cell r="B410">
            <v>42025</v>
          </cell>
          <cell r="C410" t="str">
            <v>ECTOR ISD</v>
          </cell>
        </row>
        <row r="411">
          <cell r="A411" t="str">
            <v>074907</v>
          </cell>
          <cell r="B411">
            <v>407426</v>
          </cell>
          <cell r="C411" t="str">
            <v>HONEY GROVE ISD</v>
          </cell>
        </row>
        <row r="412">
          <cell r="A412" t="str">
            <v>074909</v>
          </cell>
          <cell r="B412">
            <v>115582</v>
          </cell>
          <cell r="C412" t="str">
            <v>LEONARD ISD</v>
          </cell>
        </row>
        <row r="413">
          <cell r="A413" t="str">
            <v>074911</v>
          </cell>
          <cell r="B413">
            <v>190429</v>
          </cell>
          <cell r="C413" t="str">
            <v>SAVOY ISD</v>
          </cell>
        </row>
        <row r="414">
          <cell r="A414" t="str">
            <v>074912</v>
          </cell>
          <cell r="B414">
            <v>393388</v>
          </cell>
          <cell r="C414" t="str">
            <v>TRENTON ISD</v>
          </cell>
        </row>
        <row r="415">
          <cell r="A415" t="str">
            <v>074917</v>
          </cell>
          <cell r="B415">
            <v>31051</v>
          </cell>
          <cell r="C415" t="str">
            <v>SAM RAYBURN ISD</v>
          </cell>
        </row>
        <row r="416">
          <cell r="A416" t="str">
            <v>075901</v>
          </cell>
          <cell r="B416">
            <v>184310</v>
          </cell>
          <cell r="C416" t="str">
            <v>FLATONIA ISD</v>
          </cell>
        </row>
        <row r="417">
          <cell r="A417" t="str">
            <v>075902</v>
          </cell>
          <cell r="B417">
            <v>495760</v>
          </cell>
          <cell r="C417" t="str">
            <v>LA GRANGE ISD</v>
          </cell>
        </row>
        <row r="418">
          <cell r="A418" t="str">
            <v>075903</v>
          </cell>
          <cell r="B418">
            <v>511318</v>
          </cell>
          <cell r="C418" t="str">
            <v>SCHULENBURG ISD</v>
          </cell>
        </row>
        <row r="419">
          <cell r="A419" t="str">
            <v>075906</v>
          </cell>
          <cell r="B419">
            <v>0</v>
          </cell>
          <cell r="C419" t="str">
            <v>FAYETTEVILLE ISD</v>
          </cell>
        </row>
        <row r="420">
          <cell r="A420" t="str">
            <v>075908</v>
          </cell>
          <cell r="B420">
            <v>322473</v>
          </cell>
          <cell r="C420" t="str">
            <v>ROUND TOP-CARMINE ISD</v>
          </cell>
        </row>
        <row r="421">
          <cell r="A421" t="str">
            <v>076903</v>
          </cell>
          <cell r="B421">
            <v>53216</v>
          </cell>
          <cell r="C421" t="str">
            <v>ROBY CISD</v>
          </cell>
        </row>
        <row r="422">
          <cell r="A422" t="str">
            <v>076904</v>
          </cell>
          <cell r="B422">
            <v>27303</v>
          </cell>
          <cell r="C422" t="str">
            <v>ROTAN ISD</v>
          </cell>
        </row>
        <row r="423">
          <cell r="A423" t="str">
            <v>077901</v>
          </cell>
          <cell r="B423">
            <v>239962</v>
          </cell>
          <cell r="C423" t="str">
            <v>FLOYDADA ISD</v>
          </cell>
        </row>
        <row r="424">
          <cell r="A424" t="str">
            <v>077902</v>
          </cell>
          <cell r="B424">
            <v>0</v>
          </cell>
          <cell r="C424" t="str">
            <v>LOCKNEY ISD</v>
          </cell>
        </row>
        <row r="425">
          <cell r="A425" t="str">
            <v>078901</v>
          </cell>
          <cell r="B425">
            <v>0</v>
          </cell>
          <cell r="C425" t="str">
            <v>CROWELL ISD</v>
          </cell>
        </row>
        <row r="426">
          <cell r="A426" t="str">
            <v>079901</v>
          </cell>
          <cell r="B426">
            <v>26766715</v>
          </cell>
          <cell r="C426" t="str">
            <v>LAMAR CISD</v>
          </cell>
        </row>
        <row r="427">
          <cell r="A427" t="str">
            <v>079906</v>
          </cell>
          <cell r="B427">
            <v>2321925</v>
          </cell>
          <cell r="C427" t="str">
            <v>NEEDVILLE ISD</v>
          </cell>
        </row>
        <row r="428">
          <cell r="A428" t="str">
            <v>079907</v>
          </cell>
          <cell r="B428">
            <v>51826756</v>
          </cell>
          <cell r="C428" t="str">
            <v>FORT BEND ISD</v>
          </cell>
        </row>
        <row r="429">
          <cell r="A429" t="str">
            <v>079908</v>
          </cell>
          <cell r="B429">
            <v>81489</v>
          </cell>
          <cell r="C429" t="str">
            <v>KENDLETON ISD</v>
          </cell>
        </row>
        <row r="430">
          <cell r="A430" t="str">
            <v>079910</v>
          </cell>
          <cell r="B430">
            <v>3870416</v>
          </cell>
          <cell r="C430" t="str">
            <v>STAFFORD MSD</v>
          </cell>
        </row>
        <row r="431">
          <cell r="A431" t="str">
            <v>080901</v>
          </cell>
          <cell r="B431">
            <v>339</v>
          </cell>
          <cell r="C431" t="str">
            <v>MOUNT VERNON ISD</v>
          </cell>
        </row>
        <row r="432">
          <cell r="A432" t="str">
            <v>081902</v>
          </cell>
          <cell r="B432">
            <v>3537489</v>
          </cell>
          <cell r="C432" t="str">
            <v>FAIRFIELD ISD</v>
          </cell>
        </row>
        <row r="433">
          <cell r="A433" t="str">
            <v>081904</v>
          </cell>
          <cell r="B433">
            <v>3894290</v>
          </cell>
          <cell r="C433" t="str">
            <v>TEAGUE ISD</v>
          </cell>
        </row>
        <row r="434">
          <cell r="A434" t="str">
            <v>081905</v>
          </cell>
          <cell r="B434">
            <v>93232</v>
          </cell>
          <cell r="C434" t="str">
            <v>WORTHAM ISD</v>
          </cell>
        </row>
        <row r="435">
          <cell r="A435" t="str">
            <v>081906</v>
          </cell>
          <cell r="B435">
            <v>0</v>
          </cell>
          <cell r="C435" t="str">
            <v>DEW ISD</v>
          </cell>
        </row>
        <row r="436">
          <cell r="A436" t="str">
            <v>082902</v>
          </cell>
          <cell r="B436">
            <v>145115</v>
          </cell>
          <cell r="C436" t="str">
            <v>DILLEY ISD</v>
          </cell>
        </row>
        <row r="437">
          <cell r="A437" t="str">
            <v>082903</v>
          </cell>
          <cell r="B437">
            <v>830992</v>
          </cell>
          <cell r="C437" t="str">
            <v>PEARSALL ISD</v>
          </cell>
        </row>
        <row r="438">
          <cell r="A438" t="str">
            <v>083901</v>
          </cell>
          <cell r="B438">
            <v>0</v>
          </cell>
          <cell r="C438" t="str">
            <v>SEAGRAVES ISD</v>
          </cell>
        </row>
        <row r="439">
          <cell r="A439" t="str">
            <v>083902</v>
          </cell>
          <cell r="B439">
            <v>432729</v>
          </cell>
          <cell r="C439" t="str">
            <v>LOOP ISD</v>
          </cell>
        </row>
        <row r="440">
          <cell r="A440" t="str">
            <v>083903</v>
          </cell>
          <cell r="B440">
            <v>13436923</v>
          </cell>
          <cell r="C440" t="str">
            <v>SEMINOLE ISD</v>
          </cell>
        </row>
        <row r="441">
          <cell r="A441" t="str">
            <v>084505</v>
          </cell>
          <cell r="B441">
            <v>0</v>
          </cell>
          <cell r="C441" t="str">
            <v>TEXAS A &amp; M UNIVERSITY AT GALV</v>
          </cell>
        </row>
        <row r="442">
          <cell r="A442" t="str">
            <v>084801</v>
          </cell>
          <cell r="B442">
            <v>0</v>
          </cell>
          <cell r="C442" t="str">
            <v>MAINLAND PREPARATORY ACADEMY</v>
          </cell>
        </row>
        <row r="443">
          <cell r="A443" t="str">
            <v>084802</v>
          </cell>
          <cell r="B443">
            <v>0</v>
          </cell>
          <cell r="C443" t="str">
            <v>ODYSSEY ACADEMY INC</v>
          </cell>
        </row>
        <row r="444">
          <cell r="A444" t="str">
            <v>084804</v>
          </cell>
          <cell r="B444">
            <v>0</v>
          </cell>
          <cell r="C444" t="str">
            <v>AMBASSADORS PREPARATORY ACADEM</v>
          </cell>
        </row>
        <row r="445">
          <cell r="A445" t="str">
            <v>084901</v>
          </cell>
          <cell r="B445">
            <v>10596062</v>
          </cell>
          <cell r="C445" t="str">
            <v>DICKINSON ISD</v>
          </cell>
        </row>
        <row r="446">
          <cell r="A446" t="str">
            <v>084902</v>
          </cell>
          <cell r="B446">
            <v>6320624</v>
          </cell>
          <cell r="C446" t="str">
            <v>GALVESTON ISD</v>
          </cell>
        </row>
        <row r="447">
          <cell r="A447" t="str">
            <v>084903</v>
          </cell>
          <cell r="B447">
            <v>160915</v>
          </cell>
          <cell r="C447" t="str">
            <v>HIGH ISLAND ISD</v>
          </cell>
        </row>
        <row r="448">
          <cell r="A448" t="str">
            <v>084904</v>
          </cell>
          <cell r="B448">
            <v>3055061</v>
          </cell>
          <cell r="C448" t="str">
            <v>LA MARQUE ISD</v>
          </cell>
        </row>
        <row r="449">
          <cell r="A449" t="str">
            <v>084906</v>
          </cell>
          <cell r="B449">
            <v>6301727</v>
          </cell>
          <cell r="C449" t="str">
            <v>TEXAS CITY ISD</v>
          </cell>
        </row>
        <row r="450">
          <cell r="A450" t="str">
            <v>084908</v>
          </cell>
          <cell r="B450">
            <v>1898043</v>
          </cell>
          <cell r="C450" t="str">
            <v>HITCHCOCK ISD</v>
          </cell>
        </row>
        <row r="451">
          <cell r="A451" t="str">
            <v>084909</v>
          </cell>
          <cell r="B451">
            <v>1120645</v>
          </cell>
          <cell r="C451" t="str">
            <v>SANTA FE ISD</v>
          </cell>
        </row>
        <row r="452">
          <cell r="A452" t="str">
            <v>084910</v>
          </cell>
          <cell r="B452">
            <v>48118686</v>
          </cell>
          <cell r="C452" t="str">
            <v>CLEAR CREEK ISD</v>
          </cell>
        </row>
        <row r="453">
          <cell r="A453" t="str">
            <v>084911</v>
          </cell>
          <cell r="B453">
            <v>6394779</v>
          </cell>
          <cell r="C453" t="str">
            <v>FRIENDSWOOD ISD</v>
          </cell>
        </row>
        <row r="454">
          <cell r="A454" t="str">
            <v>085902</v>
          </cell>
          <cell r="B454">
            <v>0</v>
          </cell>
          <cell r="C454" t="str">
            <v>POST ISD</v>
          </cell>
        </row>
        <row r="455">
          <cell r="A455" t="str">
            <v>085903</v>
          </cell>
          <cell r="B455">
            <v>0</v>
          </cell>
          <cell r="C455" t="str">
            <v>SOUTHLAND ISD</v>
          </cell>
        </row>
        <row r="456">
          <cell r="A456" t="str">
            <v>086024</v>
          </cell>
          <cell r="B456">
            <v>0</v>
          </cell>
          <cell r="C456" t="str">
            <v>DOSS CONSOLIDATED CSD</v>
          </cell>
        </row>
        <row r="457">
          <cell r="A457" t="str">
            <v>086901</v>
          </cell>
          <cell r="B457">
            <v>2324978</v>
          </cell>
          <cell r="C457" t="str">
            <v>FREDERICKSBURG ISD</v>
          </cell>
        </row>
        <row r="458">
          <cell r="A458" t="str">
            <v>086902</v>
          </cell>
          <cell r="B458">
            <v>0</v>
          </cell>
          <cell r="C458" t="str">
            <v>HARPER ISD</v>
          </cell>
        </row>
        <row r="459">
          <cell r="A459" t="str">
            <v>087901</v>
          </cell>
          <cell r="B459">
            <v>552089</v>
          </cell>
          <cell r="C459" t="str">
            <v>GLASSCOCK COUNTY ISD</v>
          </cell>
        </row>
        <row r="460">
          <cell r="A460" t="str">
            <v>088902</v>
          </cell>
          <cell r="B460">
            <v>1336512</v>
          </cell>
          <cell r="C460" t="str">
            <v>GOLIAD ISD</v>
          </cell>
        </row>
        <row r="461">
          <cell r="A461" t="str">
            <v>089901</v>
          </cell>
          <cell r="B461">
            <v>348300</v>
          </cell>
          <cell r="C461" t="str">
            <v>GONZALES ISD</v>
          </cell>
        </row>
        <row r="462">
          <cell r="A462" t="str">
            <v>089903</v>
          </cell>
          <cell r="B462">
            <v>56708</v>
          </cell>
          <cell r="C462" t="str">
            <v>NIXON-SMILEY CISD</v>
          </cell>
        </row>
        <row r="463">
          <cell r="A463" t="str">
            <v>089905</v>
          </cell>
          <cell r="B463">
            <v>246763</v>
          </cell>
          <cell r="C463" t="str">
            <v>WAELDER ISD</v>
          </cell>
        </row>
        <row r="464">
          <cell r="A464" t="str">
            <v>090902</v>
          </cell>
          <cell r="B464">
            <v>520067</v>
          </cell>
          <cell r="C464" t="str">
            <v>LEFORS ISD</v>
          </cell>
        </row>
        <row r="465">
          <cell r="A465" t="str">
            <v>090903</v>
          </cell>
          <cell r="B465">
            <v>296170</v>
          </cell>
          <cell r="C465" t="str">
            <v>MCLEAN ISD</v>
          </cell>
        </row>
        <row r="466">
          <cell r="A466" t="str">
            <v>090904</v>
          </cell>
          <cell r="B466">
            <v>2933623</v>
          </cell>
          <cell r="C466" t="str">
            <v>PAMPA ISD</v>
          </cell>
        </row>
        <row r="467">
          <cell r="A467" t="str">
            <v>090905</v>
          </cell>
          <cell r="B467">
            <v>0</v>
          </cell>
          <cell r="C467" t="str">
            <v>GRANDVIEW-HOPKINS ISD</v>
          </cell>
        </row>
        <row r="468">
          <cell r="A468" t="str">
            <v>091901</v>
          </cell>
          <cell r="B468">
            <v>384647</v>
          </cell>
          <cell r="C468" t="str">
            <v>BELLS ISD</v>
          </cell>
        </row>
        <row r="469">
          <cell r="A469" t="str">
            <v>091902</v>
          </cell>
          <cell r="B469">
            <v>87921</v>
          </cell>
          <cell r="C469" t="str">
            <v>COLLINSVILLE ISD</v>
          </cell>
        </row>
        <row r="470">
          <cell r="A470" t="str">
            <v>091903</v>
          </cell>
          <cell r="B470">
            <v>1236121</v>
          </cell>
          <cell r="C470" t="str">
            <v>DENISON ISD</v>
          </cell>
        </row>
        <row r="471">
          <cell r="A471" t="str">
            <v>091905</v>
          </cell>
          <cell r="B471">
            <v>515489</v>
          </cell>
          <cell r="C471" t="str">
            <v>HOWE ISD</v>
          </cell>
        </row>
        <row r="472">
          <cell r="A472" t="str">
            <v>091906</v>
          </cell>
          <cell r="B472">
            <v>8428903</v>
          </cell>
          <cell r="C472" t="str">
            <v>SHERMAN ISD</v>
          </cell>
        </row>
        <row r="473">
          <cell r="A473" t="str">
            <v>091907</v>
          </cell>
          <cell r="B473">
            <v>292251</v>
          </cell>
          <cell r="C473" t="str">
            <v>TIOGA ISD</v>
          </cell>
        </row>
        <row r="474">
          <cell r="A474" t="str">
            <v>091908</v>
          </cell>
          <cell r="B474">
            <v>1490088</v>
          </cell>
          <cell r="C474" t="str">
            <v>VAN ALSTYNE ISD</v>
          </cell>
        </row>
        <row r="475">
          <cell r="A475" t="str">
            <v>091909</v>
          </cell>
          <cell r="B475">
            <v>837983</v>
          </cell>
          <cell r="C475" t="str">
            <v>WHITESBORO ISD</v>
          </cell>
        </row>
        <row r="476">
          <cell r="A476" t="str">
            <v>091910</v>
          </cell>
          <cell r="B476">
            <v>333680</v>
          </cell>
          <cell r="C476" t="str">
            <v>WHITEWRIGHT ISD</v>
          </cell>
        </row>
        <row r="477">
          <cell r="A477" t="str">
            <v>091913</v>
          </cell>
          <cell r="B477">
            <v>1115539</v>
          </cell>
          <cell r="C477" t="str">
            <v>POTTSBORO ISD</v>
          </cell>
        </row>
        <row r="478">
          <cell r="A478" t="str">
            <v>091914</v>
          </cell>
          <cell r="B478">
            <v>673114</v>
          </cell>
          <cell r="C478" t="str">
            <v>S AND S CISD</v>
          </cell>
        </row>
        <row r="479">
          <cell r="A479" t="str">
            <v>091917</v>
          </cell>
          <cell r="B479">
            <v>778063</v>
          </cell>
          <cell r="C479" t="str">
            <v>GUNTER ISD</v>
          </cell>
        </row>
        <row r="480">
          <cell r="A480" t="str">
            <v>091918</v>
          </cell>
          <cell r="B480">
            <v>181171</v>
          </cell>
          <cell r="C480" t="str">
            <v>TOM BEAN ISD</v>
          </cell>
        </row>
        <row r="481">
          <cell r="A481" t="str">
            <v>092801</v>
          </cell>
          <cell r="B481">
            <v>0</v>
          </cell>
          <cell r="C481" t="str">
            <v>EAST TEXAS CHARTER SCHOOLS</v>
          </cell>
        </row>
        <row r="482">
          <cell r="A482" t="str">
            <v>092901</v>
          </cell>
          <cell r="B482">
            <v>14956</v>
          </cell>
          <cell r="C482" t="str">
            <v>GLADEWATER ISD</v>
          </cell>
        </row>
        <row r="483">
          <cell r="A483" t="str">
            <v>092902</v>
          </cell>
          <cell r="B483">
            <v>1285869</v>
          </cell>
          <cell r="C483" t="str">
            <v>KILGORE ISD</v>
          </cell>
        </row>
        <row r="484">
          <cell r="A484" t="str">
            <v>092903</v>
          </cell>
          <cell r="B484">
            <v>9232229</v>
          </cell>
          <cell r="C484" t="str">
            <v>LONGVIEW ISD</v>
          </cell>
        </row>
        <row r="485">
          <cell r="A485" t="str">
            <v>092904</v>
          </cell>
          <cell r="B485">
            <v>2754797</v>
          </cell>
          <cell r="C485" t="str">
            <v>PINE TREE ISD</v>
          </cell>
        </row>
        <row r="486">
          <cell r="A486" t="str">
            <v>092906</v>
          </cell>
          <cell r="B486">
            <v>0</v>
          </cell>
          <cell r="C486" t="str">
            <v>SABINE ISD</v>
          </cell>
        </row>
        <row r="487">
          <cell r="A487" t="str">
            <v>092907</v>
          </cell>
          <cell r="B487">
            <v>1795794</v>
          </cell>
          <cell r="C487" t="str">
            <v>SPRING HILL ISD</v>
          </cell>
        </row>
        <row r="488">
          <cell r="A488" t="str">
            <v>092908</v>
          </cell>
          <cell r="B488">
            <v>234370</v>
          </cell>
          <cell r="C488" t="str">
            <v>WHITE OAK ISD</v>
          </cell>
        </row>
        <row r="489">
          <cell r="A489" t="str">
            <v>092950</v>
          </cell>
          <cell r="B489">
            <v>0</v>
          </cell>
          <cell r="C489" t="str">
            <v>REG VII EDUCATION SERVICE CENT</v>
          </cell>
        </row>
        <row r="490">
          <cell r="A490" t="str">
            <v>093901</v>
          </cell>
          <cell r="B490">
            <v>1169822</v>
          </cell>
          <cell r="C490" t="str">
            <v>ANDERSON-SHIRO CISD</v>
          </cell>
        </row>
        <row r="491">
          <cell r="A491" t="str">
            <v>093903</v>
          </cell>
          <cell r="B491">
            <v>0</v>
          </cell>
          <cell r="C491" t="str">
            <v>IOLA ISD</v>
          </cell>
        </row>
        <row r="492">
          <cell r="A492" t="str">
            <v>093904</v>
          </cell>
          <cell r="B492">
            <v>2460920</v>
          </cell>
          <cell r="C492" t="str">
            <v>NAVASOTA ISD</v>
          </cell>
        </row>
        <row r="493">
          <cell r="A493" t="str">
            <v>093905</v>
          </cell>
          <cell r="B493">
            <v>0</v>
          </cell>
          <cell r="C493" t="str">
            <v>RICHARDS ISD</v>
          </cell>
        </row>
        <row r="494">
          <cell r="A494" t="str">
            <v>094901</v>
          </cell>
          <cell r="B494">
            <v>4791001</v>
          </cell>
          <cell r="C494" t="str">
            <v>SEGUIN ISD</v>
          </cell>
        </row>
        <row r="495">
          <cell r="A495" t="str">
            <v>094902</v>
          </cell>
          <cell r="B495">
            <v>11046115</v>
          </cell>
          <cell r="C495" t="str">
            <v>SCHERTZ-CIBOLO-U CITY ISD</v>
          </cell>
        </row>
        <row r="496">
          <cell r="A496" t="str">
            <v>094903</v>
          </cell>
          <cell r="B496">
            <v>1605490</v>
          </cell>
          <cell r="C496" t="str">
            <v>NAVARRO ISD</v>
          </cell>
        </row>
        <row r="497">
          <cell r="A497" t="str">
            <v>094904</v>
          </cell>
          <cell r="B497">
            <v>633627</v>
          </cell>
          <cell r="C497" t="str">
            <v>MARION ISD</v>
          </cell>
        </row>
        <row r="498">
          <cell r="A498" t="str">
            <v>095901</v>
          </cell>
          <cell r="B498">
            <v>0</v>
          </cell>
          <cell r="C498" t="str">
            <v>ABERNATHY ISD</v>
          </cell>
        </row>
        <row r="499">
          <cell r="A499" t="str">
            <v>095902</v>
          </cell>
          <cell r="B499">
            <v>0</v>
          </cell>
          <cell r="C499" t="str">
            <v>COTTON CENTER ISD</v>
          </cell>
        </row>
        <row r="500">
          <cell r="A500" t="str">
            <v>095903</v>
          </cell>
          <cell r="B500">
            <v>191084</v>
          </cell>
          <cell r="C500" t="str">
            <v>HALE CENTER ISD</v>
          </cell>
        </row>
        <row r="501">
          <cell r="A501" t="str">
            <v>095904</v>
          </cell>
          <cell r="B501">
            <v>32417</v>
          </cell>
          <cell r="C501" t="str">
            <v>PETERSBURG ISD</v>
          </cell>
        </row>
        <row r="502">
          <cell r="A502" t="str">
            <v>095905</v>
          </cell>
          <cell r="B502">
            <v>0</v>
          </cell>
          <cell r="C502" t="str">
            <v>PLAINVIEW ISD</v>
          </cell>
        </row>
        <row r="503">
          <cell r="A503" t="str">
            <v>096904</v>
          </cell>
          <cell r="B503">
            <v>0</v>
          </cell>
          <cell r="C503" t="str">
            <v>MEMPHIS ISD</v>
          </cell>
        </row>
        <row r="504">
          <cell r="A504" t="str">
            <v>096905</v>
          </cell>
          <cell r="B504">
            <v>0</v>
          </cell>
          <cell r="C504" t="str">
            <v>TURKEY-QUITAQUE ISD</v>
          </cell>
        </row>
        <row r="505">
          <cell r="A505" t="str">
            <v>097902</v>
          </cell>
          <cell r="B505">
            <v>333358</v>
          </cell>
          <cell r="C505" t="str">
            <v>HAMILTON ISD</v>
          </cell>
        </row>
        <row r="506">
          <cell r="A506" t="str">
            <v>097903</v>
          </cell>
          <cell r="B506">
            <v>33169</v>
          </cell>
          <cell r="C506" t="str">
            <v>HICO ISD</v>
          </cell>
        </row>
        <row r="507">
          <cell r="A507" t="str">
            <v>098901</v>
          </cell>
          <cell r="B507">
            <v>0</v>
          </cell>
          <cell r="C507" t="str">
            <v>GRUVER ISD</v>
          </cell>
        </row>
        <row r="508">
          <cell r="A508" t="str">
            <v>098903</v>
          </cell>
          <cell r="B508">
            <v>0</v>
          </cell>
          <cell r="C508" t="str">
            <v>PRINGLE-MORSE CISD</v>
          </cell>
        </row>
        <row r="509">
          <cell r="A509" t="str">
            <v>098904</v>
          </cell>
          <cell r="B509">
            <v>828229</v>
          </cell>
          <cell r="C509" t="str">
            <v>SPEARMAN ISD</v>
          </cell>
        </row>
        <row r="510">
          <cell r="A510" t="str">
            <v>099902</v>
          </cell>
          <cell r="B510">
            <v>0</v>
          </cell>
          <cell r="C510" t="str">
            <v>CHILLICOTHE ISD</v>
          </cell>
        </row>
        <row r="511">
          <cell r="A511" t="str">
            <v>099903</v>
          </cell>
          <cell r="B511">
            <v>0</v>
          </cell>
          <cell r="C511" t="str">
            <v>QUANAH ISD</v>
          </cell>
        </row>
        <row r="512">
          <cell r="A512" t="str">
            <v>100903</v>
          </cell>
          <cell r="B512">
            <v>516860</v>
          </cell>
          <cell r="C512" t="str">
            <v>KOUNTZE ISD</v>
          </cell>
        </row>
        <row r="513">
          <cell r="A513" t="str">
            <v>100904</v>
          </cell>
          <cell r="B513">
            <v>1008467</v>
          </cell>
          <cell r="C513" t="str">
            <v>SILSBEE ISD</v>
          </cell>
        </row>
        <row r="514">
          <cell r="A514" t="str">
            <v>100905</v>
          </cell>
          <cell r="B514">
            <v>3323966</v>
          </cell>
          <cell r="C514" t="str">
            <v>HARDIN-JEFFERSON ISD</v>
          </cell>
        </row>
        <row r="515">
          <cell r="A515" t="str">
            <v>100907</v>
          </cell>
          <cell r="B515">
            <v>779830</v>
          </cell>
          <cell r="C515" t="str">
            <v>LUMBERTON ISD</v>
          </cell>
        </row>
        <row r="516">
          <cell r="A516" t="str">
            <v>100908</v>
          </cell>
          <cell r="B516">
            <v>258510</v>
          </cell>
          <cell r="C516" t="str">
            <v>WEST HARDIN COUNTY CISD</v>
          </cell>
        </row>
        <row r="517">
          <cell r="A517" t="str">
            <v>101000</v>
          </cell>
          <cell r="B517">
            <v>0</v>
          </cell>
          <cell r="C517" t="str">
            <v>HARRIS COUNTY DEPT OF ED</v>
          </cell>
        </row>
        <row r="518">
          <cell r="A518" t="str">
            <v>101801</v>
          </cell>
          <cell r="B518">
            <v>0</v>
          </cell>
          <cell r="C518" t="str">
            <v>MEDICAL CENTER CHARTER SCHOOL</v>
          </cell>
        </row>
        <row r="519">
          <cell r="A519" t="str">
            <v>101802</v>
          </cell>
          <cell r="B519">
            <v>0</v>
          </cell>
          <cell r="C519" t="str">
            <v>SER-NINOS CHARTER SCHOOL</v>
          </cell>
        </row>
        <row r="520">
          <cell r="A520" t="str">
            <v>101803</v>
          </cell>
          <cell r="B520">
            <v>0</v>
          </cell>
          <cell r="C520" t="str">
            <v>WEST HOUSTON CHARTER SCHOOL</v>
          </cell>
        </row>
        <row r="521">
          <cell r="A521" t="str">
            <v>101804</v>
          </cell>
          <cell r="B521">
            <v>0</v>
          </cell>
          <cell r="C521" t="str">
            <v>GEORGE I SANCHEZ CHARTER</v>
          </cell>
        </row>
        <row r="522">
          <cell r="A522" t="str">
            <v>101805</v>
          </cell>
          <cell r="B522">
            <v>0</v>
          </cell>
          <cell r="C522" t="str">
            <v>GIRLS &amp; BOYS PREP ACADEMY</v>
          </cell>
        </row>
        <row r="523">
          <cell r="A523" t="str">
            <v>101806</v>
          </cell>
          <cell r="B523">
            <v>0</v>
          </cell>
          <cell r="C523" t="str">
            <v>RAUL YZAGUIRRE SCHOOL FOR SUCC</v>
          </cell>
        </row>
        <row r="524">
          <cell r="A524" t="str">
            <v>101807</v>
          </cell>
          <cell r="B524">
            <v>0</v>
          </cell>
          <cell r="C524" t="str">
            <v>UNIVERSITY OF HOUSTON CHARTER</v>
          </cell>
        </row>
        <row r="525">
          <cell r="A525" t="str">
            <v>101809</v>
          </cell>
          <cell r="B525">
            <v>0</v>
          </cell>
          <cell r="C525" t="str">
            <v>BAY AREA CHARTER INC</v>
          </cell>
        </row>
        <row r="526">
          <cell r="A526" t="str">
            <v>101810</v>
          </cell>
          <cell r="B526">
            <v>0</v>
          </cell>
          <cell r="C526" t="str">
            <v>ACADEMY OF ACCELERATED LEARNIN</v>
          </cell>
        </row>
        <row r="527">
          <cell r="A527" t="str">
            <v>101811</v>
          </cell>
          <cell r="B527">
            <v>0</v>
          </cell>
          <cell r="C527" t="str">
            <v>EXCEL ACADEMY</v>
          </cell>
        </row>
        <row r="528">
          <cell r="A528" t="str">
            <v>101812</v>
          </cell>
          <cell r="B528">
            <v>0</v>
          </cell>
          <cell r="C528" t="str">
            <v>HOUSTON CAN ACADEMY CHARTER SC</v>
          </cell>
        </row>
        <row r="529">
          <cell r="A529" t="str">
            <v>101813</v>
          </cell>
          <cell r="B529">
            <v>0</v>
          </cell>
          <cell r="C529" t="str">
            <v>KIPP INC CHARTER</v>
          </cell>
        </row>
        <row r="530">
          <cell r="A530" t="str">
            <v>101814</v>
          </cell>
          <cell r="B530">
            <v>0</v>
          </cell>
          <cell r="C530" t="str">
            <v>THE VARNETT PUBLIC SCHOOL</v>
          </cell>
        </row>
        <row r="531">
          <cell r="A531" t="str">
            <v>101815</v>
          </cell>
          <cell r="B531">
            <v>0</v>
          </cell>
          <cell r="C531" t="str">
            <v>ALIEF MONTESSORI COMMUNITY SCH</v>
          </cell>
        </row>
        <row r="532">
          <cell r="A532" t="str">
            <v>101817</v>
          </cell>
          <cell r="B532">
            <v>0</v>
          </cell>
          <cell r="C532" t="str">
            <v>ALPHONSO CRUTCH'S-LIFE SUPPORT</v>
          </cell>
        </row>
        <row r="533">
          <cell r="A533" t="str">
            <v>101818</v>
          </cell>
          <cell r="B533">
            <v>0</v>
          </cell>
        </row>
        <row r="534">
          <cell r="A534" t="str">
            <v>101819</v>
          </cell>
          <cell r="B534">
            <v>0</v>
          </cell>
          <cell r="C534" t="str">
            <v>AMIGOS POR VIDA-FRIENDS FOR LI</v>
          </cell>
        </row>
        <row r="535">
          <cell r="A535" t="str">
            <v>101820</v>
          </cell>
          <cell r="B535">
            <v>0</v>
          </cell>
          <cell r="C535" t="str">
            <v>BENJI'S SPECIAL EDUCATIONAL AC</v>
          </cell>
        </row>
        <row r="536">
          <cell r="A536" t="str">
            <v>101821</v>
          </cell>
          <cell r="B536">
            <v>0</v>
          </cell>
          <cell r="C536" t="str">
            <v>HOUSTON HEIGHTS HIGH SCHOOL</v>
          </cell>
        </row>
        <row r="537">
          <cell r="A537" t="str">
            <v>101822</v>
          </cell>
          <cell r="B537">
            <v>0</v>
          </cell>
          <cell r="C537" t="str">
            <v>JAMIE'S HOUSE CHARTER SCHOOL</v>
          </cell>
        </row>
        <row r="538">
          <cell r="A538" t="str">
            <v>101823</v>
          </cell>
          <cell r="B538">
            <v>0</v>
          </cell>
          <cell r="C538" t="str">
            <v>CHILDREN FIRST ACADEMY OF HOUS</v>
          </cell>
        </row>
        <row r="539">
          <cell r="A539" t="str">
            <v>101827</v>
          </cell>
          <cell r="B539">
            <v>0</v>
          </cell>
        </row>
        <row r="540">
          <cell r="A540" t="str">
            <v>101828</v>
          </cell>
          <cell r="B540">
            <v>0</v>
          </cell>
          <cell r="C540" t="str">
            <v>HOUSTON GATEWAY ACADEMY INC</v>
          </cell>
        </row>
        <row r="541">
          <cell r="A541" t="str">
            <v>101829</v>
          </cell>
          <cell r="B541">
            <v>0</v>
          </cell>
          <cell r="C541" t="str">
            <v>HOUSTON HEIGHTS LEARNING ACADE</v>
          </cell>
        </row>
        <row r="542">
          <cell r="A542" t="str">
            <v>101830</v>
          </cell>
          <cell r="B542">
            <v>0</v>
          </cell>
        </row>
        <row r="543">
          <cell r="A543" t="str">
            <v>101831</v>
          </cell>
          <cell r="B543">
            <v>0</v>
          </cell>
          <cell r="C543" t="str">
            <v>JESSE JACKSON ACADEMY</v>
          </cell>
        </row>
        <row r="544">
          <cell r="A544" t="str">
            <v>101833</v>
          </cell>
          <cell r="B544">
            <v>0</v>
          </cell>
          <cell r="C544" t="str">
            <v>LA AMISTAD LOVE &amp; LEARNING ACA</v>
          </cell>
        </row>
        <row r="545">
          <cell r="A545" t="str">
            <v>101834</v>
          </cell>
          <cell r="B545">
            <v>0</v>
          </cell>
          <cell r="C545" t="str">
            <v>NORTH HOUSTON H S FOR BUSINESS</v>
          </cell>
        </row>
        <row r="546">
          <cell r="A546" t="str">
            <v>101837</v>
          </cell>
          <cell r="B546">
            <v>0</v>
          </cell>
          <cell r="C546" t="str">
            <v>CALVIN NELMS CHARTER SCHOOLS</v>
          </cell>
        </row>
        <row r="547">
          <cell r="A547" t="str">
            <v>101838</v>
          </cell>
          <cell r="B547">
            <v>0</v>
          </cell>
          <cell r="C547" t="str">
            <v>SOUTHWEST SCHOOL</v>
          </cell>
        </row>
        <row r="548">
          <cell r="A548" t="str">
            <v>101840</v>
          </cell>
          <cell r="B548">
            <v>0</v>
          </cell>
          <cell r="C548" t="str">
            <v>TWO DIMENSIONS PREPARATORY ACA</v>
          </cell>
        </row>
        <row r="549">
          <cell r="A549" t="str">
            <v>101842</v>
          </cell>
          <cell r="B549">
            <v>0</v>
          </cell>
          <cell r="C549" t="str">
            <v>COMQUEST ACADEMY</v>
          </cell>
        </row>
        <row r="550">
          <cell r="A550" t="str">
            <v>101843</v>
          </cell>
          <cell r="B550">
            <v>0</v>
          </cell>
          <cell r="C550" t="str">
            <v>GULF SHORES ACADEMY</v>
          </cell>
        </row>
        <row r="551">
          <cell r="A551" t="str">
            <v>101845</v>
          </cell>
          <cell r="B551">
            <v>0</v>
          </cell>
          <cell r="C551" t="str">
            <v>YES PREPARATORY PUBLIC SCHOOLS</v>
          </cell>
        </row>
        <row r="552">
          <cell r="A552" t="str">
            <v>101846</v>
          </cell>
          <cell r="B552">
            <v>0</v>
          </cell>
          <cell r="C552" t="str">
            <v>HARMONY SCIENCE ACADEMY</v>
          </cell>
        </row>
        <row r="553">
          <cell r="A553" t="str">
            <v>101847</v>
          </cell>
          <cell r="B553">
            <v>0</v>
          </cell>
          <cell r="C553" t="str">
            <v>BEATRICE MAYES INSTITUTE CHART</v>
          </cell>
        </row>
        <row r="554">
          <cell r="A554" t="str">
            <v>101848</v>
          </cell>
          <cell r="B554">
            <v>0</v>
          </cell>
          <cell r="C554" t="str">
            <v>NORTHWEST PREPARATORY</v>
          </cell>
        </row>
        <row r="555">
          <cell r="A555" t="str">
            <v>101849</v>
          </cell>
          <cell r="B555">
            <v>0</v>
          </cell>
          <cell r="C555" t="str">
            <v>ACCELERATED INTERMEDIATE ACADE</v>
          </cell>
        </row>
        <row r="556">
          <cell r="A556" t="str">
            <v>101850</v>
          </cell>
          <cell r="B556">
            <v>0</v>
          </cell>
          <cell r="C556" t="str">
            <v>ZOE LEARNING ACADEMY</v>
          </cell>
        </row>
        <row r="557">
          <cell r="A557" t="str">
            <v>101851</v>
          </cell>
          <cell r="B557">
            <v>0</v>
          </cell>
          <cell r="C557" t="str">
            <v>HOUSTON ALTERNATIVE PREPARATOR</v>
          </cell>
        </row>
        <row r="558">
          <cell r="A558" t="str">
            <v>101852</v>
          </cell>
          <cell r="B558">
            <v>0</v>
          </cell>
          <cell r="C558" t="str">
            <v>JUAN B GALAVIZ CHARTER SCHOOL</v>
          </cell>
        </row>
        <row r="559">
          <cell r="A559" t="str">
            <v>101853</v>
          </cell>
          <cell r="B559">
            <v>0</v>
          </cell>
          <cell r="C559" t="str">
            <v>RIPLEY HOUSE CHARTER SCHOOL</v>
          </cell>
        </row>
        <row r="560">
          <cell r="A560" t="str">
            <v>101854</v>
          </cell>
          <cell r="B560">
            <v>0</v>
          </cell>
          <cell r="C560" t="str">
            <v>RICHARD MILBURN ACADEMY (SUBUR</v>
          </cell>
        </row>
        <row r="561">
          <cell r="A561" t="str">
            <v>101855</v>
          </cell>
          <cell r="B561">
            <v>0</v>
          </cell>
          <cell r="C561" t="str">
            <v>MEYERPARK ELEMENTARY</v>
          </cell>
        </row>
        <row r="562">
          <cell r="A562" t="str">
            <v>101856</v>
          </cell>
          <cell r="B562">
            <v>0</v>
          </cell>
          <cell r="C562" t="str">
            <v>DRAW ACADEMY</v>
          </cell>
        </row>
        <row r="563">
          <cell r="A563" t="str">
            <v>101857</v>
          </cell>
          <cell r="B563">
            <v>0</v>
          </cell>
          <cell r="C563" t="str">
            <v>HARMONY SCHOOL OF INNOVATION</v>
          </cell>
        </row>
        <row r="564">
          <cell r="A564" t="str">
            <v>101858</v>
          </cell>
          <cell r="B564">
            <v>0</v>
          </cell>
          <cell r="C564" t="str">
            <v>HARMONY SCHOOL OF EXCELLENCE</v>
          </cell>
        </row>
        <row r="565">
          <cell r="A565" t="str">
            <v>101859</v>
          </cell>
          <cell r="B565">
            <v>0</v>
          </cell>
          <cell r="C565" t="str">
            <v>STEPPING STONES CHARTER EL</v>
          </cell>
        </row>
        <row r="566">
          <cell r="A566" t="str">
            <v>101860</v>
          </cell>
          <cell r="B566">
            <v>0</v>
          </cell>
          <cell r="C566" t="str">
            <v>KIPP SOUTHEAST HOUSTON</v>
          </cell>
        </row>
        <row r="567">
          <cell r="A567" t="str">
            <v>101861</v>
          </cell>
          <cell r="B567">
            <v>0</v>
          </cell>
          <cell r="C567" t="str">
            <v>THE RHODES SCHOOL</v>
          </cell>
        </row>
        <row r="568">
          <cell r="A568" t="str">
            <v>101862</v>
          </cell>
          <cell r="B568">
            <v>0</v>
          </cell>
          <cell r="C568" t="str">
            <v>HARMONY SCHOOL OF SCIENCE - HO</v>
          </cell>
        </row>
        <row r="569">
          <cell r="A569" t="str">
            <v>101902</v>
          </cell>
          <cell r="B569">
            <v>21045928</v>
          </cell>
          <cell r="C569" t="str">
            <v>ALDINE ISD</v>
          </cell>
        </row>
        <row r="570">
          <cell r="A570" t="str">
            <v>101903</v>
          </cell>
          <cell r="B570">
            <v>25018233</v>
          </cell>
          <cell r="C570" t="str">
            <v>ALIEF ISD</v>
          </cell>
        </row>
        <row r="571">
          <cell r="A571" t="str">
            <v>101905</v>
          </cell>
          <cell r="B571">
            <v>5279718</v>
          </cell>
          <cell r="C571" t="str">
            <v>CHANNELVIEW ISD</v>
          </cell>
        </row>
        <row r="572">
          <cell r="A572" t="str">
            <v>101906</v>
          </cell>
          <cell r="B572">
            <v>3562243</v>
          </cell>
          <cell r="C572" t="str">
            <v>CROSBY ISD</v>
          </cell>
        </row>
        <row r="573">
          <cell r="A573" t="str">
            <v>101907</v>
          </cell>
          <cell r="B573">
            <v>95450633</v>
          </cell>
          <cell r="C573" t="str">
            <v>CYPRESS-FAIRBANKS ISD</v>
          </cell>
        </row>
        <row r="574">
          <cell r="A574" t="str">
            <v>101908</v>
          </cell>
          <cell r="B574">
            <v>18404515</v>
          </cell>
          <cell r="C574" t="str">
            <v>DEER PARK ISD</v>
          </cell>
        </row>
        <row r="575">
          <cell r="A575" t="str">
            <v>101909</v>
          </cell>
          <cell r="B575">
            <v>4156007</v>
          </cell>
          <cell r="C575" t="str">
            <v>NORTH FOREST ISD</v>
          </cell>
        </row>
        <row r="576">
          <cell r="A576" t="str">
            <v>101910</v>
          </cell>
          <cell r="B576">
            <v>14688503</v>
          </cell>
          <cell r="C576" t="str">
            <v>GALENA PARK ISD</v>
          </cell>
        </row>
        <row r="577">
          <cell r="A577" t="str">
            <v>101911</v>
          </cell>
          <cell r="B577">
            <v>22488443</v>
          </cell>
          <cell r="C577" t="str">
            <v>GOOSE CREEK CISD</v>
          </cell>
        </row>
        <row r="578">
          <cell r="A578" t="str">
            <v>101912</v>
          </cell>
          <cell r="B578">
            <v>154836274</v>
          </cell>
          <cell r="C578" t="str">
            <v>HOUSTON ISD</v>
          </cell>
        </row>
        <row r="579">
          <cell r="A579" t="str">
            <v>101913</v>
          </cell>
          <cell r="B579">
            <v>35201875</v>
          </cell>
          <cell r="C579" t="str">
            <v>HUMBLE ISD</v>
          </cell>
        </row>
        <row r="580">
          <cell r="A580" t="str">
            <v>101914</v>
          </cell>
          <cell r="B580">
            <v>73112867</v>
          </cell>
          <cell r="C580" t="str">
            <v>KATY ISD</v>
          </cell>
        </row>
        <row r="581">
          <cell r="A581" t="str">
            <v>101915</v>
          </cell>
          <cell r="B581">
            <v>34106633</v>
          </cell>
          <cell r="C581" t="str">
            <v>KLEIN ISD</v>
          </cell>
        </row>
        <row r="582">
          <cell r="A582" t="str">
            <v>101916</v>
          </cell>
          <cell r="B582">
            <v>16094920</v>
          </cell>
          <cell r="C582" t="str">
            <v>LA PORTE ISD</v>
          </cell>
        </row>
        <row r="583">
          <cell r="A583" t="str">
            <v>101917</v>
          </cell>
          <cell r="B583">
            <v>28880202</v>
          </cell>
          <cell r="C583" t="str">
            <v>PASADENA ISD</v>
          </cell>
        </row>
        <row r="584">
          <cell r="A584" t="str">
            <v>101919</v>
          </cell>
          <cell r="B584">
            <v>34555524</v>
          </cell>
          <cell r="C584" t="str">
            <v>SPRING ISD</v>
          </cell>
        </row>
        <row r="585">
          <cell r="A585" t="str">
            <v>101920</v>
          </cell>
          <cell r="B585">
            <v>50254473</v>
          </cell>
          <cell r="C585" t="str">
            <v>SPRING BRANCH ISD</v>
          </cell>
        </row>
        <row r="586">
          <cell r="A586" t="str">
            <v>101921</v>
          </cell>
          <cell r="B586">
            <v>16232641</v>
          </cell>
          <cell r="C586" t="str">
            <v>TOMBALL ISD</v>
          </cell>
        </row>
        <row r="587">
          <cell r="A587" t="str">
            <v>101924</v>
          </cell>
          <cell r="B587">
            <v>14325372</v>
          </cell>
          <cell r="C587" t="str">
            <v>SHELDON ISD</v>
          </cell>
        </row>
        <row r="588">
          <cell r="A588" t="str">
            <v>101925</v>
          </cell>
          <cell r="B588">
            <v>3332169</v>
          </cell>
          <cell r="C588" t="str">
            <v>HUFFMAN ISD</v>
          </cell>
        </row>
        <row r="589">
          <cell r="A589" t="str">
            <v>101950</v>
          </cell>
          <cell r="B589">
            <v>0</v>
          </cell>
          <cell r="C589" t="str">
            <v>REG IV EDUCATION SERVICE CENTE</v>
          </cell>
        </row>
        <row r="590">
          <cell r="A590" t="str">
            <v>102901</v>
          </cell>
          <cell r="B590">
            <v>0</v>
          </cell>
          <cell r="C590" t="str">
            <v>KARNACK ISD</v>
          </cell>
        </row>
        <row r="591">
          <cell r="A591" t="str">
            <v>102902</v>
          </cell>
          <cell r="B591">
            <v>0</v>
          </cell>
          <cell r="C591" t="str">
            <v>MARSHALL ISD</v>
          </cell>
        </row>
        <row r="592">
          <cell r="A592" t="str">
            <v>102903</v>
          </cell>
          <cell r="B592">
            <v>562819</v>
          </cell>
          <cell r="C592" t="str">
            <v>WASKOM ISD</v>
          </cell>
        </row>
        <row r="593">
          <cell r="A593" t="str">
            <v>102904</v>
          </cell>
          <cell r="B593">
            <v>7715201</v>
          </cell>
          <cell r="C593" t="str">
            <v>HALLSVILLE ISD</v>
          </cell>
        </row>
        <row r="594">
          <cell r="A594" t="str">
            <v>102905</v>
          </cell>
          <cell r="B594">
            <v>125189</v>
          </cell>
          <cell r="C594" t="str">
            <v>HARLETON ISD</v>
          </cell>
        </row>
        <row r="595">
          <cell r="A595" t="str">
            <v>102906</v>
          </cell>
          <cell r="B595">
            <v>1144938</v>
          </cell>
          <cell r="C595" t="str">
            <v>ELYSIAN FIELDS ISD</v>
          </cell>
        </row>
        <row r="596">
          <cell r="A596" t="str">
            <v>103901</v>
          </cell>
          <cell r="B596">
            <v>0</v>
          </cell>
          <cell r="C596" t="str">
            <v>CHANNING ISD</v>
          </cell>
        </row>
        <row r="597">
          <cell r="A597" t="str">
            <v>103902</v>
          </cell>
          <cell r="B597">
            <v>65926</v>
          </cell>
          <cell r="C597" t="str">
            <v>HARTLEY ISD</v>
          </cell>
        </row>
        <row r="598">
          <cell r="A598" t="str">
            <v>104901</v>
          </cell>
          <cell r="B598">
            <v>0</v>
          </cell>
          <cell r="C598" t="str">
            <v>HASKELL CISD</v>
          </cell>
        </row>
        <row r="599">
          <cell r="A599" t="str">
            <v>104903</v>
          </cell>
          <cell r="B599">
            <v>0</v>
          </cell>
          <cell r="C599" t="str">
            <v>RULE ISD</v>
          </cell>
        </row>
        <row r="600">
          <cell r="A600" t="str">
            <v>104907</v>
          </cell>
          <cell r="B600">
            <v>0</v>
          </cell>
          <cell r="C600" t="str">
            <v>PAINT CREEK ISD</v>
          </cell>
        </row>
        <row r="601">
          <cell r="A601" t="str">
            <v>105801</v>
          </cell>
          <cell r="B601">
            <v>0</v>
          </cell>
          <cell r="C601" t="str">
            <v>KATHERINE ANNE PORTER SCHOOL</v>
          </cell>
        </row>
        <row r="602">
          <cell r="A602" t="str">
            <v>105802</v>
          </cell>
          <cell r="B602">
            <v>0</v>
          </cell>
          <cell r="C602" t="str">
            <v>TEXAS PREPARATORY SCHOOL</v>
          </cell>
        </row>
        <row r="603">
          <cell r="A603" t="str">
            <v>105902</v>
          </cell>
          <cell r="B603">
            <v>10300874</v>
          </cell>
          <cell r="C603" t="str">
            <v>SAN MARCOS CISD</v>
          </cell>
        </row>
        <row r="604">
          <cell r="A604" t="str">
            <v>105904</v>
          </cell>
          <cell r="B604">
            <v>10594354</v>
          </cell>
          <cell r="C604" t="str">
            <v>DRIPPING SPRINGS ISD</v>
          </cell>
        </row>
        <row r="605">
          <cell r="A605" t="str">
            <v>105905</v>
          </cell>
          <cell r="B605">
            <v>2495526</v>
          </cell>
          <cell r="C605" t="str">
            <v>WIMBERLEY ISD</v>
          </cell>
        </row>
        <row r="606">
          <cell r="A606" t="str">
            <v>105906</v>
          </cell>
          <cell r="B606">
            <v>14512562</v>
          </cell>
          <cell r="C606" t="str">
            <v>HAYS CISD</v>
          </cell>
        </row>
        <row r="607">
          <cell r="A607" t="str">
            <v>106901</v>
          </cell>
          <cell r="B607">
            <v>4946833</v>
          </cell>
          <cell r="C607" t="str">
            <v>CANADIAN ISD</v>
          </cell>
        </row>
        <row r="608">
          <cell r="A608" t="str">
            <v>107901</v>
          </cell>
          <cell r="B608">
            <v>1193656</v>
          </cell>
          <cell r="C608" t="str">
            <v>ATHENS ISD</v>
          </cell>
        </row>
        <row r="609">
          <cell r="A609" t="str">
            <v>107902</v>
          </cell>
          <cell r="B609">
            <v>613802</v>
          </cell>
          <cell r="C609" t="str">
            <v>BROWNSBORO ISD</v>
          </cell>
        </row>
        <row r="610">
          <cell r="A610" t="str">
            <v>107904</v>
          </cell>
          <cell r="B610">
            <v>302624</v>
          </cell>
          <cell r="C610" t="str">
            <v>CROSS ROADS ISD</v>
          </cell>
        </row>
        <row r="611">
          <cell r="A611" t="str">
            <v>107905</v>
          </cell>
          <cell r="B611">
            <v>967298</v>
          </cell>
          <cell r="C611" t="str">
            <v>EUSTACE ISD</v>
          </cell>
        </row>
        <row r="612">
          <cell r="A612" t="str">
            <v>107906</v>
          </cell>
          <cell r="B612">
            <v>1612698</v>
          </cell>
          <cell r="C612" t="str">
            <v>MALAKOFF ISD</v>
          </cell>
        </row>
        <row r="613">
          <cell r="A613" t="str">
            <v>107907</v>
          </cell>
          <cell r="B613">
            <v>61019</v>
          </cell>
          <cell r="C613" t="str">
            <v>TRINIDAD ISD</v>
          </cell>
        </row>
        <row r="614">
          <cell r="A614" t="str">
            <v>107908</v>
          </cell>
          <cell r="B614">
            <v>0</v>
          </cell>
          <cell r="C614" t="str">
            <v>MURCHISON ISD</v>
          </cell>
        </row>
        <row r="615">
          <cell r="A615" t="str">
            <v>107910</v>
          </cell>
          <cell r="B615">
            <v>184559</v>
          </cell>
          <cell r="C615" t="str">
            <v>LAPOYNOR ISD</v>
          </cell>
        </row>
        <row r="616">
          <cell r="A616" t="str">
            <v>108801</v>
          </cell>
          <cell r="B616">
            <v>0</v>
          </cell>
          <cell r="C616" t="str">
            <v>ONE STOP MULTISERVICE CHARTER</v>
          </cell>
        </row>
        <row r="617">
          <cell r="A617" t="str">
            <v>108802</v>
          </cell>
          <cell r="B617">
            <v>0</v>
          </cell>
          <cell r="C617" t="str">
            <v>TECHNOLOGY EDUCATION CHARTER H</v>
          </cell>
        </row>
        <row r="618">
          <cell r="A618" t="str">
            <v>108804</v>
          </cell>
          <cell r="B618">
            <v>0</v>
          </cell>
          <cell r="C618" t="str">
            <v>MID-VALLEY ACADEMY</v>
          </cell>
        </row>
        <row r="619">
          <cell r="A619" t="str">
            <v>108807</v>
          </cell>
          <cell r="B619">
            <v>0</v>
          </cell>
          <cell r="C619" t="str">
            <v>IDEA  PUBLIC SCHOOLS</v>
          </cell>
        </row>
        <row r="620">
          <cell r="A620" t="str">
            <v>108808</v>
          </cell>
          <cell r="B620">
            <v>0</v>
          </cell>
          <cell r="C620" t="str">
            <v>VANGUARD ACADEMY</v>
          </cell>
        </row>
        <row r="621">
          <cell r="A621" t="str">
            <v>108902</v>
          </cell>
          <cell r="B621">
            <v>1436805</v>
          </cell>
          <cell r="C621" t="str">
            <v>DONNA ISD</v>
          </cell>
        </row>
        <row r="622">
          <cell r="A622" t="str">
            <v>108903</v>
          </cell>
          <cell r="B622">
            <v>436350</v>
          </cell>
          <cell r="C622" t="str">
            <v>EDCOUCH-ELSA ISD</v>
          </cell>
        </row>
        <row r="623">
          <cell r="A623" t="str">
            <v>108904</v>
          </cell>
          <cell r="B623">
            <v>8199272</v>
          </cell>
          <cell r="C623" t="str">
            <v>EDINBURG CISD</v>
          </cell>
        </row>
        <row r="624">
          <cell r="A624" t="str">
            <v>108905</v>
          </cell>
          <cell r="B624">
            <v>1252462</v>
          </cell>
          <cell r="C624" t="str">
            <v>HIDALGO ISD</v>
          </cell>
        </row>
        <row r="625">
          <cell r="A625" t="str">
            <v>108906</v>
          </cell>
          <cell r="B625">
            <v>6205123</v>
          </cell>
          <cell r="C625" t="str">
            <v>MCALLEN ISD</v>
          </cell>
        </row>
        <row r="626">
          <cell r="A626" t="str">
            <v>108907</v>
          </cell>
          <cell r="B626">
            <v>982508</v>
          </cell>
          <cell r="C626" t="str">
            <v>MERCEDES ISD</v>
          </cell>
        </row>
        <row r="627">
          <cell r="A627" t="str">
            <v>108908</v>
          </cell>
          <cell r="B627">
            <v>2964356</v>
          </cell>
          <cell r="C627" t="str">
            <v>MISSION CISD</v>
          </cell>
        </row>
        <row r="628">
          <cell r="A628" t="str">
            <v>108909</v>
          </cell>
          <cell r="B628">
            <v>7488430</v>
          </cell>
          <cell r="C628" t="str">
            <v>PHARR-SAN JUAN-ALAMO ISD</v>
          </cell>
        </row>
        <row r="629">
          <cell r="A629" t="str">
            <v>108910</v>
          </cell>
          <cell r="B629">
            <v>353888</v>
          </cell>
          <cell r="C629" t="str">
            <v>PROGRESO ISD</v>
          </cell>
        </row>
        <row r="630">
          <cell r="A630" t="str">
            <v>108911</v>
          </cell>
          <cell r="B630">
            <v>3270010</v>
          </cell>
          <cell r="C630" t="str">
            <v>SHARYLAND ISD</v>
          </cell>
        </row>
        <row r="631">
          <cell r="A631" t="str">
            <v>108912</v>
          </cell>
          <cell r="B631">
            <v>5282700</v>
          </cell>
          <cell r="C631" t="str">
            <v>LA JOYA ISD</v>
          </cell>
        </row>
        <row r="632">
          <cell r="A632" t="str">
            <v>108913</v>
          </cell>
          <cell r="B632">
            <v>2164772</v>
          </cell>
          <cell r="C632" t="str">
            <v>WESLACO ISD</v>
          </cell>
        </row>
        <row r="633">
          <cell r="A633" t="str">
            <v>108914</v>
          </cell>
          <cell r="B633">
            <v>132862</v>
          </cell>
          <cell r="C633" t="str">
            <v>LA VILLA ISD</v>
          </cell>
        </row>
        <row r="634">
          <cell r="A634" t="str">
            <v>108915</v>
          </cell>
          <cell r="B634">
            <v>98257</v>
          </cell>
          <cell r="C634" t="str">
            <v>MONTE ALTO ISD</v>
          </cell>
        </row>
        <row r="635">
          <cell r="A635" t="str">
            <v>108916</v>
          </cell>
          <cell r="B635">
            <v>1062755</v>
          </cell>
          <cell r="C635" t="str">
            <v>VALLEY VIEW ISD</v>
          </cell>
        </row>
        <row r="636">
          <cell r="A636" t="str">
            <v>108917</v>
          </cell>
          <cell r="B636">
            <v>0</v>
          </cell>
          <cell r="C636" t="str">
            <v>EVINS REGIONAL JUVENILE CENTER</v>
          </cell>
        </row>
        <row r="637">
          <cell r="A637" t="str">
            <v>108950</v>
          </cell>
          <cell r="B637">
            <v>0</v>
          </cell>
          <cell r="C637" t="str">
            <v>REG I EDUCATION SERVICE CENTER</v>
          </cell>
        </row>
        <row r="638">
          <cell r="A638" t="str">
            <v>109901</v>
          </cell>
          <cell r="B638">
            <v>143778</v>
          </cell>
          <cell r="C638" t="str">
            <v>ABBOTT ISD</v>
          </cell>
        </row>
        <row r="639">
          <cell r="A639" t="str">
            <v>109902</v>
          </cell>
          <cell r="B639">
            <v>29793</v>
          </cell>
          <cell r="C639" t="str">
            <v>BYNUM ISD</v>
          </cell>
        </row>
        <row r="640">
          <cell r="A640" t="str">
            <v>109903</v>
          </cell>
          <cell r="B640">
            <v>158149</v>
          </cell>
          <cell r="C640" t="str">
            <v>COVINGTON ISD</v>
          </cell>
        </row>
        <row r="641">
          <cell r="A641" t="str">
            <v>109904</v>
          </cell>
          <cell r="B641">
            <v>1261983</v>
          </cell>
          <cell r="C641" t="str">
            <v>HILLSBORO ISD</v>
          </cell>
        </row>
        <row r="642">
          <cell r="A642" t="str">
            <v>109905</v>
          </cell>
          <cell r="B642">
            <v>122932</v>
          </cell>
          <cell r="C642" t="str">
            <v>HUBBARD ISD</v>
          </cell>
        </row>
        <row r="643">
          <cell r="A643" t="str">
            <v>109907</v>
          </cell>
          <cell r="B643">
            <v>181429</v>
          </cell>
          <cell r="C643" t="str">
            <v>ITASCA ISD</v>
          </cell>
        </row>
        <row r="644">
          <cell r="A644" t="str">
            <v>109908</v>
          </cell>
          <cell r="B644">
            <v>25698</v>
          </cell>
          <cell r="C644" t="str">
            <v>MALONE ISD</v>
          </cell>
        </row>
        <row r="645">
          <cell r="A645" t="str">
            <v>109910</v>
          </cell>
          <cell r="B645">
            <v>0</v>
          </cell>
          <cell r="C645" t="str">
            <v>MOUNT CALM ISD</v>
          </cell>
        </row>
        <row r="646">
          <cell r="A646" t="str">
            <v>109911</v>
          </cell>
          <cell r="B646">
            <v>706930</v>
          </cell>
          <cell r="C646" t="str">
            <v>WHITNEY ISD</v>
          </cell>
        </row>
        <row r="647">
          <cell r="A647" t="str">
            <v>109912</v>
          </cell>
          <cell r="B647">
            <v>28125</v>
          </cell>
          <cell r="C647" t="str">
            <v>AQUILLA ISD</v>
          </cell>
        </row>
        <row r="648">
          <cell r="A648" t="str">
            <v>109913</v>
          </cell>
          <cell r="B648">
            <v>211162</v>
          </cell>
          <cell r="C648" t="str">
            <v>BLUM ISD</v>
          </cell>
        </row>
        <row r="649">
          <cell r="A649" t="str">
            <v>109914</v>
          </cell>
          <cell r="B649">
            <v>0</v>
          </cell>
          <cell r="C649" t="str">
            <v>PENELOPE ISD</v>
          </cell>
        </row>
        <row r="650">
          <cell r="A650" t="str">
            <v>110901</v>
          </cell>
          <cell r="B650">
            <v>0</v>
          </cell>
          <cell r="C650" t="str">
            <v>ANTON ISD</v>
          </cell>
        </row>
        <row r="651">
          <cell r="A651" t="str">
            <v>110902</v>
          </cell>
          <cell r="B651">
            <v>1451139</v>
          </cell>
          <cell r="C651" t="str">
            <v>LEVELLAND ISD</v>
          </cell>
        </row>
        <row r="652">
          <cell r="A652" t="str">
            <v>110905</v>
          </cell>
          <cell r="B652">
            <v>0</v>
          </cell>
          <cell r="C652" t="str">
            <v>ROPES ISD</v>
          </cell>
        </row>
        <row r="653">
          <cell r="A653" t="str">
            <v>110906</v>
          </cell>
          <cell r="B653">
            <v>0</v>
          </cell>
          <cell r="C653" t="str">
            <v>SMYER ISD</v>
          </cell>
        </row>
        <row r="654">
          <cell r="A654" t="str">
            <v>110907</v>
          </cell>
          <cell r="B654">
            <v>0</v>
          </cell>
          <cell r="C654" t="str">
            <v>SUNDOWN ISD</v>
          </cell>
        </row>
        <row r="655">
          <cell r="A655" t="str">
            <v>110908</v>
          </cell>
          <cell r="B655">
            <v>0</v>
          </cell>
          <cell r="C655" t="str">
            <v>WHITHARRAL ISD</v>
          </cell>
        </row>
        <row r="656">
          <cell r="A656" t="str">
            <v>111901</v>
          </cell>
          <cell r="B656">
            <v>5606299</v>
          </cell>
          <cell r="C656" t="str">
            <v>GRANBURY ISD</v>
          </cell>
        </row>
        <row r="657">
          <cell r="A657" t="str">
            <v>111902</v>
          </cell>
          <cell r="B657">
            <v>195867</v>
          </cell>
          <cell r="C657" t="str">
            <v>LIPAN ISD</v>
          </cell>
        </row>
        <row r="658">
          <cell r="A658" t="str">
            <v>111903</v>
          </cell>
          <cell r="B658">
            <v>410209</v>
          </cell>
          <cell r="C658" t="str">
            <v>TOLAR ISD</v>
          </cell>
        </row>
        <row r="659">
          <cell r="A659" t="str">
            <v>112901</v>
          </cell>
          <cell r="B659">
            <v>995000</v>
          </cell>
          <cell r="C659" t="str">
            <v>SULPHUR SPRINGS ISD</v>
          </cell>
        </row>
        <row r="660">
          <cell r="A660" t="str">
            <v>112905</v>
          </cell>
          <cell r="B660">
            <v>58325</v>
          </cell>
          <cell r="C660" t="str">
            <v>CUMBY ISD</v>
          </cell>
        </row>
        <row r="661">
          <cell r="A661" t="str">
            <v>112906</v>
          </cell>
          <cell r="B661">
            <v>44905</v>
          </cell>
          <cell r="C661" t="str">
            <v>NORTH HOPKINS ISD</v>
          </cell>
        </row>
        <row r="662">
          <cell r="A662" t="str">
            <v>112907</v>
          </cell>
          <cell r="B662">
            <v>64081</v>
          </cell>
          <cell r="C662" t="str">
            <v>MILLER GROVE ISD</v>
          </cell>
        </row>
        <row r="663">
          <cell r="A663" t="str">
            <v>112908</v>
          </cell>
          <cell r="B663">
            <v>0</v>
          </cell>
          <cell r="C663" t="str">
            <v>COMO-PICKTON CISD</v>
          </cell>
        </row>
        <row r="664">
          <cell r="A664" t="str">
            <v>112909</v>
          </cell>
          <cell r="B664">
            <v>0</v>
          </cell>
          <cell r="C664" t="str">
            <v>SALTILLO ISD</v>
          </cell>
        </row>
        <row r="665">
          <cell r="A665" t="str">
            <v>112910</v>
          </cell>
          <cell r="B665">
            <v>105828</v>
          </cell>
          <cell r="C665" t="str">
            <v>SULPHUR BLUFF ISD</v>
          </cell>
        </row>
        <row r="666">
          <cell r="A666" t="str">
            <v>113901</v>
          </cell>
          <cell r="B666">
            <v>765112</v>
          </cell>
          <cell r="C666" t="str">
            <v>CROCKETT ISD</v>
          </cell>
        </row>
        <row r="667">
          <cell r="A667" t="str">
            <v>113902</v>
          </cell>
          <cell r="B667">
            <v>294346</v>
          </cell>
          <cell r="C667" t="str">
            <v>GRAPELAND ISD</v>
          </cell>
        </row>
        <row r="668">
          <cell r="A668" t="str">
            <v>113903</v>
          </cell>
          <cell r="B668">
            <v>0</v>
          </cell>
          <cell r="C668" t="str">
            <v>LOVELADY ISD</v>
          </cell>
        </row>
        <row r="669">
          <cell r="A669" t="str">
            <v>113904</v>
          </cell>
          <cell r="B669">
            <v>0</v>
          </cell>
          <cell r="C669" t="str">
            <v>CROCKETT STATE SCHOOL</v>
          </cell>
        </row>
        <row r="670">
          <cell r="A670" t="str">
            <v>113905</v>
          </cell>
          <cell r="B670">
            <v>229579</v>
          </cell>
          <cell r="C670" t="str">
            <v>LATEXO ISD</v>
          </cell>
        </row>
        <row r="671">
          <cell r="A671" t="str">
            <v>113906</v>
          </cell>
          <cell r="B671">
            <v>0</v>
          </cell>
          <cell r="C671" t="str">
            <v>KENNARD ISD</v>
          </cell>
        </row>
        <row r="672">
          <cell r="A672" t="str">
            <v>114901</v>
          </cell>
          <cell r="B672">
            <v>945384</v>
          </cell>
          <cell r="C672" t="str">
            <v>BIG SPRING ISD</v>
          </cell>
        </row>
        <row r="673">
          <cell r="A673" t="str">
            <v>114902</v>
          </cell>
          <cell r="B673">
            <v>678014</v>
          </cell>
          <cell r="C673" t="str">
            <v>COAHOMA ISD</v>
          </cell>
        </row>
        <row r="674">
          <cell r="A674" t="str">
            <v>114904</v>
          </cell>
          <cell r="B674">
            <v>451385</v>
          </cell>
          <cell r="C674" t="str">
            <v>FORSAN ISD</v>
          </cell>
        </row>
        <row r="675">
          <cell r="A675" t="str">
            <v>115901</v>
          </cell>
          <cell r="B675">
            <v>96021</v>
          </cell>
          <cell r="C675" t="str">
            <v>FT HANCOCK ISD</v>
          </cell>
        </row>
        <row r="676">
          <cell r="A676" t="str">
            <v>115902</v>
          </cell>
          <cell r="B676">
            <v>0</v>
          </cell>
          <cell r="C676" t="str">
            <v>SIERRA BLANCA ISD</v>
          </cell>
        </row>
        <row r="677">
          <cell r="A677" t="str">
            <v>115903</v>
          </cell>
          <cell r="B677">
            <v>0</v>
          </cell>
          <cell r="C677" t="str">
            <v>DELL CITY ISD</v>
          </cell>
        </row>
        <row r="678">
          <cell r="A678" t="str">
            <v>116801</v>
          </cell>
          <cell r="B678">
            <v>0</v>
          </cell>
          <cell r="C678" t="str">
            <v>PHOENIX CHARTER SCHOOL</v>
          </cell>
        </row>
        <row r="679">
          <cell r="A679" t="str">
            <v>116901</v>
          </cell>
          <cell r="B679">
            <v>1607919</v>
          </cell>
          <cell r="C679" t="str">
            <v>CADDO MILLS ISD</v>
          </cell>
        </row>
        <row r="680">
          <cell r="A680" t="str">
            <v>116902</v>
          </cell>
          <cell r="B680">
            <v>273552</v>
          </cell>
          <cell r="C680" t="str">
            <v>CELESTE ISD</v>
          </cell>
        </row>
        <row r="681">
          <cell r="A681" t="str">
            <v>116903</v>
          </cell>
          <cell r="B681">
            <v>1696707</v>
          </cell>
          <cell r="C681" t="str">
            <v>COMMERCE ISD</v>
          </cell>
        </row>
        <row r="682">
          <cell r="A682" t="str">
            <v>116905</v>
          </cell>
          <cell r="B682">
            <v>2120076</v>
          </cell>
          <cell r="C682" t="str">
            <v>GREENVILLE ISD</v>
          </cell>
        </row>
        <row r="683">
          <cell r="A683" t="str">
            <v>116906</v>
          </cell>
          <cell r="B683">
            <v>515771</v>
          </cell>
          <cell r="C683" t="str">
            <v>LONE OAK ISD</v>
          </cell>
        </row>
        <row r="684">
          <cell r="A684" t="str">
            <v>116908</v>
          </cell>
          <cell r="B684">
            <v>1236046</v>
          </cell>
          <cell r="C684" t="str">
            <v>QUINLAN ISD</v>
          </cell>
        </row>
        <row r="685">
          <cell r="A685" t="str">
            <v>116909</v>
          </cell>
          <cell r="B685">
            <v>133635</v>
          </cell>
          <cell r="C685" t="str">
            <v>WOLFE CITY ISD</v>
          </cell>
        </row>
        <row r="686">
          <cell r="A686" t="str">
            <v>116910</v>
          </cell>
          <cell r="B686">
            <v>35667</v>
          </cell>
          <cell r="C686" t="str">
            <v>CAMPBELL ISD</v>
          </cell>
        </row>
        <row r="687">
          <cell r="A687" t="str">
            <v>116915</v>
          </cell>
          <cell r="B687">
            <v>493261</v>
          </cell>
          <cell r="C687" t="str">
            <v>BLAND ISD</v>
          </cell>
        </row>
        <row r="688">
          <cell r="A688" t="str">
            <v>116916</v>
          </cell>
          <cell r="B688">
            <v>48615</v>
          </cell>
          <cell r="C688" t="str">
            <v>BOLES ISD</v>
          </cell>
        </row>
        <row r="689">
          <cell r="A689" t="str">
            <v>117901</v>
          </cell>
          <cell r="B689">
            <v>1441463</v>
          </cell>
          <cell r="C689" t="str">
            <v>BORGER ISD</v>
          </cell>
        </row>
        <row r="690">
          <cell r="A690" t="str">
            <v>117903</v>
          </cell>
          <cell r="B690">
            <v>222986</v>
          </cell>
          <cell r="C690" t="str">
            <v>SANFORD-FRITCH ISD</v>
          </cell>
        </row>
        <row r="691">
          <cell r="A691" t="str">
            <v>117904</v>
          </cell>
          <cell r="B691">
            <v>905095</v>
          </cell>
          <cell r="C691" t="str">
            <v>PLEMONS-STINNETT-PHILLIPS CISD</v>
          </cell>
        </row>
        <row r="692">
          <cell r="A692" t="str">
            <v>117907</v>
          </cell>
          <cell r="B692">
            <v>0</v>
          </cell>
          <cell r="C692" t="str">
            <v>SPRING CREEK ISD</v>
          </cell>
        </row>
        <row r="693">
          <cell r="A693" t="str">
            <v>118902</v>
          </cell>
          <cell r="B693">
            <v>1760928</v>
          </cell>
          <cell r="C693" t="str">
            <v>IRION COUNTY ISD</v>
          </cell>
        </row>
        <row r="694">
          <cell r="A694" t="str">
            <v>119901</v>
          </cell>
          <cell r="B694">
            <v>65130</v>
          </cell>
          <cell r="C694" t="str">
            <v>BRYSON ISD</v>
          </cell>
        </row>
        <row r="695">
          <cell r="A695" t="str">
            <v>119902</v>
          </cell>
          <cell r="B695">
            <v>1928617</v>
          </cell>
          <cell r="C695" t="str">
            <v>JACKSBORO ISD</v>
          </cell>
        </row>
        <row r="696">
          <cell r="A696" t="str">
            <v>119903</v>
          </cell>
          <cell r="B696">
            <v>286585</v>
          </cell>
          <cell r="C696" t="str">
            <v>PERRIN-WHITT CISD</v>
          </cell>
        </row>
        <row r="697">
          <cell r="A697" t="str">
            <v>120901</v>
          </cell>
          <cell r="B697">
            <v>1027357</v>
          </cell>
          <cell r="C697" t="str">
            <v>EDNA ISD</v>
          </cell>
        </row>
        <row r="698">
          <cell r="A698" t="str">
            <v>120902</v>
          </cell>
          <cell r="B698">
            <v>295271</v>
          </cell>
          <cell r="C698" t="str">
            <v>GANADO ISD</v>
          </cell>
        </row>
        <row r="699">
          <cell r="A699" t="str">
            <v>120905</v>
          </cell>
          <cell r="B699">
            <v>1717185</v>
          </cell>
          <cell r="C699" t="str">
            <v>INDUSTRIAL ISD</v>
          </cell>
        </row>
        <row r="700">
          <cell r="A700" t="str">
            <v>121902</v>
          </cell>
          <cell r="B700">
            <v>0</v>
          </cell>
          <cell r="C700" t="str">
            <v>BROOKELAND ISD</v>
          </cell>
        </row>
        <row r="701">
          <cell r="A701" t="str">
            <v>121903</v>
          </cell>
          <cell r="B701">
            <v>447363</v>
          </cell>
          <cell r="C701" t="str">
            <v>BUNA ISD</v>
          </cell>
        </row>
        <row r="702">
          <cell r="A702" t="str">
            <v>121904</v>
          </cell>
          <cell r="B702">
            <v>1071680</v>
          </cell>
          <cell r="C702" t="str">
            <v>JASPER ISD</v>
          </cell>
        </row>
        <row r="703">
          <cell r="A703" t="str">
            <v>121905</v>
          </cell>
          <cell r="B703">
            <v>191356</v>
          </cell>
          <cell r="C703" t="str">
            <v>KIRBYVILLE CISD</v>
          </cell>
        </row>
        <row r="704">
          <cell r="A704" t="str">
            <v>121906</v>
          </cell>
          <cell r="B704">
            <v>930411</v>
          </cell>
          <cell r="C704" t="str">
            <v>EVADALE ISD</v>
          </cell>
        </row>
        <row r="705">
          <cell r="A705" t="str">
            <v>122901</v>
          </cell>
          <cell r="B705">
            <v>0</v>
          </cell>
          <cell r="C705" t="str">
            <v>FT DAVIS ISD</v>
          </cell>
        </row>
        <row r="706">
          <cell r="A706" t="str">
            <v>122902</v>
          </cell>
          <cell r="B706">
            <v>0</v>
          </cell>
          <cell r="C706" t="str">
            <v>VALENTINE ISD</v>
          </cell>
        </row>
        <row r="707">
          <cell r="A707" t="str">
            <v>123503</v>
          </cell>
          <cell r="B707">
            <v>0</v>
          </cell>
          <cell r="C707" t="str">
            <v>TEXAS ACADEMY OF LEADERSHIP IN</v>
          </cell>
        </row>
        <row r="708">
          <cell r="A708" t="str">
            <v>123801</v>
          </cell>
          <cell r="B708">
            <v>0</v>
          </cell>
        </row>
        <row r="709">
          <cell r="A709" t="str">
            <v>123803</v>
          </cell>
          <cell r="B709">
            <v>0</v>
          </cell>
          <cell r="C709" t="str">
            <v>TEKOA ACADEMY OF ACCELERATED S</v>
          </cell>
        </row>
        <row r="710">
          <cell r="A710" t="str">
            <v>123804</v>
          </cell>
          <cell r="B710">
            <v>0</v>
          </cell>
          <cell r="C710" t="str">
            <v>RICHARD MILBURN ACADEMY (BEAUM</v>
          </cell>
        </row>
        <row r="711">
          <cell r="A711" t="str">
            <v>123805</v>
          </cell>
          <cell r="B711">
            <v>0</v>
          </cell>
          <cell r="C711" t="str">
            <v>EHRHART SCHOOL</v>
          </cell>
        </row>
        <row r="712">
          <cell r="A712" t="str">
            <v>123806</v>
          </cell>
          <cell r="B712">
            <v>0</v>
          </cell>
          <cell r="C712" t="str">
            <v>HARMONY SCIENCE ACAD (BEAUMONT</v>
          </cell>
        </row>
        <row r="713">
          <cell r="A713" t="str">
            <v>123905</v>
          </cell>
          <cell r="B713">
            <v>1383413</v>
          </cell>
          <cell r="C713" t="str">
            <v>NEDERLAND ISD</v>
          </cell>
        </row>
        <row r="714">
          <cell r="A714" t="str">
            <v>123907</v>
          </cell>
          <cell r="B714">
            <v>14017486</v>
          </cell>
          <cell r="C714" t="str">
            <v>PORT ARTHUR ISD</v>
          </cell>
        </row>
        <row r="715">
          <cell r="A715" t="str">
            <v>123908</v>
          </cell>
          <cell r="B715">
            <v>7749071</v>
          </cell>
          <cell r="C715" t="str">
            <v>PORT NECHES-GROVES ISD</v>
          </cell>
        </row>
        <row r="716">
          <cell r="A716" t="str">
            <v>123910</v>
          </cell>
          <cell r="B716">
            <v>1386860</v>
          </cell>
          <cell r="C716" t="str">
            <v>BEAUMONT ISD</v>
          </cell>
        </row>
        <row r="717">
          <cell r="A717" t="str">
            <v>123913</v>
          </cell>
          <cell r="B717">
            <v>778725</v>
          </cell>
          <cell r="C717" t="str">
            <v>SABINE PASS ISD</v>
          </cell>
        </row>
        <row r="718">
          <cell r="A718" t="str">
            <v>123914</v>
          </cell>
          <cell r="B718">
            <v>1146653</v>
          </cell>
          <cell r="C718" t="str">
            <v>HAMSHIRE-FANNETT ISD</v>
          </cell>
        </row>
        <row r="719">
          <cell r="A719" t="str">
            <v>123915</v>
          </cell>
          <cell r="B719">
            <v>0</v>
          </cell>
          <cell r="C719" t="str">
            <v>AL PRICE STATE JUVENILE CORREC</v>
          </cell>
        </row>
        <row r="720">
          <cell r="A720" t="str">
            <v>124901</v>
          </cell>
          <cell r="B720">
            <v>463528</v>
          </cell>
          <cell r="C720" t="str">
            <v>JIM HOGG COUNTY ISD</v>
          </cell>
        </row>
        <row r="721">
          <cell r="A721" t="str">
            <v>125901</v>
          </cell>
          <cell r="B721">
            <v>2387631</v>
          </cell>
          <cell r="C721" t="str">
            <v>ALICE ISD</v>
          </cell>
        </row>
        <row r="722">
          <cell r="A722" t="str">
            <v>125902</v>
          </cell>
          <cell r="B722">
            <v>106404</v>
          </cell>
          <cell r="C722" t="str">
            <v>BEN BOLT-PALITO BLANCO ISD</v>
          </cell>
        </row>
        <row r="723">
          <cell r="A723" t="str">
            <v>125903</v>
          </cell>
          <cell r="B723">
            <v>334027</v>
          </cell>
          <cell r="C723" t="str">
            <v>ORANGE GROVE ISD</v>
          </cell>
        </row>
        <row r="724">
          <cell r="A724" t="str">
            <v>125905</v>
          </cell>
          <cell r="B724">
            <v>170486</v>
          </cell>
          <cell r="C724" t="str">
            <v>PREMONT ISD</v>
          </cell>
        </row>
        <row r="725">
          <cell r="A725" t="str">
            <v>125906</v>
          </cell>
          <cell r="B725">
            <v>0</v>
          </cell>
          <cell r="C725" t="str">
            <v>LA GLORIA ISD</v>
          </cell>
        </row>
        <row r="726">
          <cell r="A726" t="str">
            <v>126901</v>
          </cell>
          <cell r="B726">
            <v>4043384</v>
          </cell>
          <cell r="C726" t="str">
            <v>ALVARADO ISD</v>
          </cell>
        </row>
        <row r="727">
          <cell r="A727" t="str">
            <v>126902</v>
          </cell>
          <cell r="B727">
            <v>13435742</v>
          </cell>
          <cell r="C727" t="str">
            <v>BURLESON ISD</v>
          </cell>
        </row>
        <row r="728">
          <cell r="A728" t="str">
            <v>126903</v>
          </cell>
          <cell r="B728">
            <v>6351110</v>
          </cell>
          <cell r="C728" t="str">
            <v>CLEBURNE ISD</v>
          </cell>
        </row>
        <row r="729">
          <cell r="A729" t="str">
            <v>126904</v>
          </cell>
          <cell r="B729">
            <v>426687</v>
          </cell>
          <cell r="C729" t="str">
            <v>GRANDVIEW ISD</v>
          </cell>
        </row>
        <row r="730">
          <cell r="A730" t="str">
            <v>126905</v>
          </cell>
          <cell r="B730">
            <v>3177698</v>
          </cell>
          <cell r="C730" t="str">
            <v>JOSHUA ISD</v>
          </cell>
        </row>
        <row r="731">
          <cell r="A731" t="str">
            <v>126906</v>
          </cell>
          <cell r="B731">
            <v>606921</v>
          </cell>
          <cell r="C731" t="str">
            <v>KEENE ISD</v>
          </cell>
        </row>
        <row r="732">
          <cell r="A732" t="str">
            <v>126907</v>
          </cell>
          <cell r="B732">
            <v>305023</v>
          </cell>
          <cell r="C732" t="str">
            <v>RIO VISTA ISD</v>
          </cell>
        </row>
        <row r="733">
          <cell r="A733" t="str">
            <v>126908</v>
          </cell>
          <cell r="B733">
            <v>674171</v>
          </cell>
          <cell r="C733" t="str">
            <v>VENUS ISD</v>
          </cell>
        </row>
        <row r="734">
          <cell r="A734" t="str">
            <v>126911</v>
          </cell>
          <cell r="B734">
            <v>1794431</v>
          </cell>
          <cell r="C734" t="str">
            <v>GODLEY ISD</v>
          </cell>
        </row>
        <row r="735">
          <cell r="A735" t="str">
            <v>127901</v>
          </cell>
          <cell r="B735">
            <v>225546</v>
          </cell>
          <cell r="C735" t="str">
            <v>ANSON ISD</v>
          </cell>
        </row>
        <row r="736">
          <cell r="A736" t="str">
            <v>127903</v>
          </cell>
          <cell r="B736">
            <v>257821</v>
          </cell>
          <cell r="C736" t="str">
            <v>HAMLIN ISD</v>
          </cell>
        </row>
        <row r="737">
          <cell r="A737" t="str">
            <v>127904</v>
          </cell>
          <cell r="B737">
            <v>205495</v>
          </cell>
          <cell r="C737" t="str">
            <v>HAWLEY ISD</v>
          </cell>
        </row>
        <row r="738">
          <cell r="A738" t="str">
            <v>127905</v>
          </cell>
          <cell r="B738">
            <v>34873</v>
          </cell>
          <cell r="C738" t="str">
            <v>LUEDERS-AVOCA ISD</v>
          </cell>
        </row>
        <row r="739">
          <cell r="A739" t="str">
            <v>127906</v>
          </cell>
          <cell r="B739">
            <v>66313</v>
          </cell>
          <cell r="C739" t="str">
            <v>STAMFORD ISD</v>
          </cell>
        </row>
        <row r="740">
          <cell r="A740" t="str">
            <v>128901</v>
          </cell>
          <cell r="B740">
            <v>66407</v>
          </cell>
          <cell r="C740" t="str">
            <v>KARNES CITY ISD</v>
          </cell>
        </row>
        <row r="741">
          <cell r="A741" t="str">
            <v>128902</v>
          </cell>
          <cell r="B741">
            <v>104262</v>
          </cell>
          <cell r="C741" t="str">
            <v>KENEDY ISD</v>
          </cell>
        </row>
        <row r="742">
          <cell r="A742" t="str">
            <v>128903</v>
          </cell>
          <cell r="B742">
            <v>0</v>
          </cell>
          <cell r="C742" t="str">
            <v>RUNGE ISD</v>
          </cell>
        </row>
        <row r="743">
          <cell r="A743" t="str">
            <v>128904</v>
          </cell>
          <cell r="B743">
            <v>87861</v>
          </cell>
          <cell r="C743" t="str">
            <v>FALLS CITY ISD</v>
          </cell>
        </row>
        <row r="744">
          <cell r="A744" t="str">
            <v>129901</v>
          </cell>
          <cell r="B744">
            <v>2173840</v>
          </cell>
          <cell r="C744" t="str">
            <v>CRANDALL ISD</v>
          </cell>
        </row>
        <row r="745">
          <cell r="A745" t="str">
            <v>129902</v>
          </cell>
          <cell r="B745">
            <v>9722687</v>
          </cell>
          <cell r="C745" t="str">
            <v>FORNEY ISD</v>
          </cell>
        </row>
        <row r="746">
          <cell r="A746" t="str">
            <v>129903</v>
          </cell>
          <cell r="B746">
            <v>1647158</v>
          </cell>
          <cell r="C746" t="str">
            <v>KAUFMAN ISD</v>
          </cell>
        </row>
        <row r="747">
          <cell r="A747" t="str">
            <v>129904</v>
          </cell>
          <cell r="B747">
            <v>1218654</v>
          </cell>
          <cell r="C747" t="str">
            <v>KEMP ISD</v>
          </cell>
        </row>
        <row r="748">
          <cell r="A748" t="str">
            <v>129905</v>
          </cell>
          <cell r="B748">
            <v>2972883</v>
          </cell>
          <cell r="C748" t="str">
            <v>MABANK ISD</v>
          </cell>
        </row>
        <row r="749">
          <cell r="A749" t="str">
            <v>129906</v>
          </cell>
          <cell r="B749">
            <v>3819666</v>
          </cell>
          <cell r="C749" t="str">
            <v>TERRELL ISD</v>
          </cell>
        </row>
        <row r="750">
          <cell r="A750" t="str">
            <v>129910</v>
          </cell>
          <cell r="B750">
            <v>330055</v>
          </cell>
          <cell r="C750" t="str">
            <v>SCURRY-ROSSER ISD</v>
          </cell>
        </row>
        <row r="751">
          <cell r="A751" t="str">
            <v>130801</v>
          </cell>
          <cell r="B751">
            <v>0</v>
          </cell>
          <cell r="C751" t="str">
            <v>MEADOWLAND CHARTER SCHOOL</v>
          </cell>
        </row>
        <row r="752">
          <cell r="A752" t="str">
            <v>130901</v>
          </cell>
          <cell r="B752">
            <v>11638025</v>
          </cell>
          <cell r="C752" t="str">
            <v>BOERNE ISD</v>
          </cell>
        </row>
        <row r="753">
          <cell r="A753" t="str">
            <v>130902</v>
          </cell>
          <cell r="B753">
            <v>1292292</v>
          </cell>
          <cell r="C753" t="str">
            <v>COMFORT ISD</v>
          </cell>
        </row>
        <row r="754">
          <cell r="A754" t="str">
            <v>131001</v>
          </cell>
          <cell r="B754">
            <v>309682</v>
          </cell>
          <cell r="C754" t="str">
            <v>KENEDY COUNTY WIDE CSD</v>
          </cell>
        </row>
        <row r="755">
          <cell r="A755" t="str">
            <v>132902</v>
          </cell>
          <cell r="B755">
            <v>1376</v>
          </cell>
          <cell r="C755" t="str">
            <v>JAYTON-GIRARD ISD</v>
          </cell>
        </row>
        <row r="756">
          <cell r="A756" t="str">
            <v>133901</v>
          </cell>
          <cell r="B756">
            <v>123340</v>
          </cell>
          <cell r="C756" t="str">
            <v>CENTER POINT ISD</v>
          </cell>
        </row>
        <row r="757">
          <cell r="A757" t="str">
            <v>133902</v>
          </cell>
          <cell r="B757">
            <v>0</v>
          </cell>
          <cell r="C757" t="str">
            <v>HUNT ISD</v>
          </cell>
        </row>
        <row r="758">
          <cell r="A758" t="str">
            <v>133903</v>
          </cell>
          <cell r="B758">
            <v>3101854</v>
          </cell>
          <cell r="C758" t="str">
            <v>KERRVILLE ISD</v>
          </cell>
        </row>
        <row r="759">
          <cell r="A759" t="str">
            <v>133904</v>
          </cell>
          <cell r="B759">
            <v>319247</v>
          </cell>
          <cell r="C759" t="str">
            <v>INGRAM ISD</v>
          </cell>
        </row>
        <row r="760">
          <cell r="A760" t="str">
            <v>133905</v>
          </cell>
          <cell r="B760">
            <v>0</v>
          </cell>
          <cell r="C760" t="str">
            <v>DIVIDE ISD</v>
          </cell>
        </row>
        <row r="761">
          <cell r="A761" t="str">
            <v>134901</v>
          </cell>
          <cell r="B761">
            <v>215</v>
          </cell>
          <cell r="C761" t="str">
            <v>JUNCTION ISD</v>
          </cell>
        </row>
        <row r="762">
          <cell r="A762" t="str">
            <v>135001</v>
          </cell>
          <cell r="B762">
            <v>582907</v>
          </cell>
          <cell r="C762" t="str">
            <v>GUTHRIE CSD</v>
          </cell>
        </row>
        <row r="763">
          <cell r="A763" t="str">
            <v>136901</v>
          </cell>
          <cell r="B763">
            <v>0</v>
          </cell>
          <cell r="C763" t="str">
            <v>BRACKETT ISD</v>
          </cell>
        </row>
        <row r="764">
          <cell r="A764" t="str">
            <v>137901</v>
          </cell>
          <cell r="B764">
            <v>1994638</v>
          </cell>
          <cell r="C764" t="str">
            <v>KINGSVILLE ISD</v>
          </cell>
        </row>
        <row r="765">
          <cell r="A765" t="str">
            <v>137902</v>
          </cell>
          <cell r="B765">
            <v>0</v>
          </cell>
          <cell r="C765" t="str">
            <v>RICARDO ISD</v>
          </cell>
        </row>
        <row r="766">
          <cell r="A766" t="str">
            <v>137903</v>
          </cell>
          <cell r="B766">
            <v>0</v>
          </cell>
          <cell r="C766" t="str">
            <v>RIVIERA ISD</v>
          </cell>
        </row>
        <row r="767">
          <cell r="A767" t="str">
            <v>137904</v>
          </cell>
          <cell r="B767">
            <v>522314</v>
          </cell>
          <cell r="C767" t="str">
            <v>SANTA GERTRUDIS ISD</v>
          </cell>
        </row>
        <row r="768">
          <cell r="A768" t="str">
            <v>138902</v>
          </cell>
          <cell r="B768">
            <v>44128</v>
          </cell>
          <cell r="C768" t="str">
            <v>KNOX CITY-O'BRIEN CISD</v>
          </cell>
        </row>
        <row r="769">
          <cell r="A769" t="str">
            <v>138903</v>
          </cell>
          <cell r="B769">
            <v>0</v>
          </cell>
          <cell r="C769" t="str">
            <v>MUNDAY CISD</v>
          </cell>
        </row>
        <row r="770">
          <cell r="A770" t="str">
            <v>138904</v>
          </cell>
          <cell r="B770">
            <v>0</v>
          </cell>
          <cell r="C770" t="str">
            <v>BENJAMIN ISD</v>
          </cell>
        </row>
        <row r="771">
          <cell r="A771" t="str">
            <v>139905</v>
          </cell>
          <cell r="B771">
            <v>1152741</v>
          </cell>
          <cell r="C771" t="str">
            <v>CHISUM ISD</v>
          </cell>
        </row>
        <row r="772">
          <cell r="A772" t="str">
            <v>139908</v>
          </cell>
          <cell r="B772">
            <v>48020</v>
          </cell>
          <cell r="C772" t="str">
            <v>ROXTON ISD</v>
          </cell>
        </row>
        <row r="773">
          <cell r="A773" t="str">
            <v>139909</v>
          </cell>
          <cell r="B773">
            <v>2850656</v>
          </cell>
          <cell r="C773" t="str">
            <v>PARIS ISD</v>
          </cell>
        </row>
        <row r="774">
          <cell r="A774" t="str">
            <v>139911</v>
          </cell>
          <cell r="B774">
            <v>942743</v>
          </cell>
          <cell r="C774" t="str">
            <v>NORTH LAMAR ISD</v>
          </cell>
        </row>
        <row r="775">
          <cell r="A775" t="str">
            <v>139912</v>
          </cell>
          <cell r="B775">
            <v>192816</v>
          </cell>
          <cell r="C775" t="str">
            <v>PRAIRILAND ISD</v>
          </cell>
        </row>
        <row r="776">
          <cell r="A776" t="str">
            <v>140901</v>
          </cell>
          <cell r="B776">
            <v>0</v>
          </cell>
          <cell r="C776" t="str">
            <v>AMHERST ISD</v>
          </cell>
        </row>
        <row r="777">
          <cell r="A777" t="str">
            <v>140904</v>
          </cell>
          <cell r="B777">
            <v>0</v>
          </cell>
          <cell r="C777" t="str">
            <v>LITTLEFIELD ISD</v>
          </cell>
        </row>
        <row r="778">
          <cell r="A778" t="str">
            <v>140905</v>
          </cell>
          <cell r="B778">
            <v>66717</v>
          </cell>
          <cell r="C778" t="str">
            <v>OLTON ISD</v>
          </cell>
        </row>
        <row r="779">
          <cell r="A779" t="str">
            <v>140907</v>
          </cell>
          <cell r="B779">
            <v>0</v>
          </cell>
          <cell r="C779" t="str">
            <v>SPRINGLAKE-EARTH ISD</v>
          </cell>
        </row>
        <row r="780">
          <cell r="A780" t="str">
            <v>140908</v>
          </cell>
          <cell r="B780">
            <v>328134</v>
          </cell>
          <cell r="C780" t="str">
            <v>SUDAN ISD</v>
          </cell>
        </row>
        <row r="781">
          <cell r="A781" t="str">
            <v>141801</v>
          </cell>
          <cell r="B781">
            <v>0</v>
          </cell>
        </row>
        <row r="782">
          <cell r="A782" t="str">
            <v>141901</v>
          </cell>
          <cell r="B782">
            <v>4081703</v>
          </cell>
          <cell r="C782" t="str">
            <v>LAMPASAS ISD</v>
          </cell>
        </row>
        <row r="783">
          <cell r="A783" t="str">
            <v>141902</v>
          </cell>
          <cell r="B783">
            <v>0</v>
          </cell>
          <cell r="C783" t="str">
            <v>LOMETA ISD</v>
          </cell>
        </row>
        <row r="784">
          <cell r="A784" t="str">
            <v>142901</v>
          </cell>
          <cell r="B784">
            <v>1239099</v>
          </cell>
          <cell r="C784" t="str">
            <v>COTULLA ISD</v>
          </cell>
        </row>
        <row r="785">
          <cell r="A785" t="str">
            <v>143901</v>
          </cell>
          <cell r="B785">
            <v>0</v>
          </cell>
          <cell r="C785" t="str">
            <v>HALLETTSVILLE ISD</v>
          </cell>
        </row>
        <row r="786">
          <cell r="A786" t="str">
            <v>143902</v>
          </cell>
          <cell r="B786">
            <v>21119</v>
          </cell>
          <cell r="C786" t="str">
            <v>MOULTON ISD</v>
          </cell>
        </row>
        <row r="787">
          <cell r="A787" t="str">
            <v>143903</v>
          </cell>
          <cell r="B787">
            <v>0</v>
          </cell>
          <cell r="C787" t="str">
            <v>SHINER ISD</v>
          </cell>
        </row>
        <row r="788">
          <cell r="A788" t="str">
            <v>143904</v>
          </cell>
          <cell r="B788">
            <v>0</v>
          </cell>
          <cell r="C788" t="str">
            <v>VYSEHRAD ISD</v>
          </cell>
        </row>
        <row r="789">
          <cell r="A789" t="str">
            <v>143905</v>
          </cell>
          <cell r="B789">
            <v>0</v>
          </cell>
          <cell r="C789" t="str">
            <v>SWEET HOME ISD</v>
          </cell>
        </row>
        <row r="790">
          <cell r="A790" t="str">
            <v>143906</v>
          </cell>
          <cell r="B790">
            <v>0</v>
          </cell>
          <cell r="C790" t="str">
            <v>EZZELL ISD</v>
          </cell>
        </row>
        <row r="791">
          <cell r="A791" t="str">
            <v>144901</v>
          </cell>
          <cell r="B791">
            <v>2900609</v>
          </cell>
          <cell r="C791" t="str">
            <v>GIDDINGS ISD</v>
          </cell>
        </row>
        <row r="792">
          <cell r="A792" t="str">
            <v>144902</v>
          </cell>
          <cell r="B792">
            <v>225228</v>
          </cell>
          <cell r="C792" t="str">
            <v>LEXINGTON ISD</v>
          </cell>
        </row>
        <row r="793">
          <cell r="A793" t="str">
            <v>144903</v>
          </cell>
          <cell r="B793">
            <v>0</v>
          </cell>
          <cell r="C793" t="str">
            <v>DIME BOX ISD</v>
          </cell>
        </row>
        <row r="794">
          <cell r="A794" t="str">
            <v>144905</v>
          </cell>
          <cell r="B794">
            <v>0</v>
          </cell>
          <cell r="C794" t="str">
            <v>GIDDINGS STATE SCHOOL</v>
          </cell>
        </row>
        <row r="795">
          <cell r="A795" t="str">
            <v>145901</v>
          </cell>
          <cell r="B795">
            <v>1035209</v>
          </cell>
          <cell r="C795" t="str">
            <v>BUFFALO ISD</v>
          </cell>
        </row>
        <row r="796">
          <cell r="A796" t="str">
            <v>145902</v>
          </cell>
          <cell r="B796">
            <v>7026</v>
          </cell>
          <cell r="C796" t="str">
            <v>CENTERVILLE ISD</v>
          </cell>
        </row>
        <row r="797">
          <cell r="A797" t="str">
            <v>145906</v>
          </cell>
          <cell r="B797">
            <v>631461</v>
          </cell>
          <cell r="C797" t="str">
            <v>NORMANGEE ISD</v>
          </cell>
        </row>
        <row r="798">
          <cell r="A798" t="str">
            <v>145907</v>
          </cell>
          <cell r="B798">
            <v>0</v>
          </cell>
          <cell r="C798" t="str">
            <v>OAKWOOD ISD</v>
          </cell>
        </row>
        <row r="799">
          <cell r="A799" t="str">
            <v>145911</v>
          </cell>
          <cell r="B799">
            <v>2228642</v>
          </cell>
          <cell r="C799" t="str">
            <v>LEON ISD</v>
          </cell>
        </row>
        <row r="800">
          <cell r="A800" t="str">
            <v>146901</v>
          </cell>
          <cell r="B800">
            <v>1701883</v>
          </cell>
          <cell r="C800" t="str">
            <v>CLEVELAND ISD</v>
          </cell>
        </row>
        <row r="801">
          <cell r="A801" t="str">
            <v>146902</v>
          </cell>
          <cell r="B801">
            <v>2211181</v>
          </cell>
          <cell r="C801" t="str">
            <v>DAYTON ISD</v>
          </cell>
        </row>
        <row r="802">
          <cell r="A802" t="str">
            <v>146903</v>
          </cell>
          <cell r="B802">
            <v>190145</v>
          </cell>
          <cell r="C802" t="str">
            <v>DEVERS ISD</v>
          </cell>
        </row>
        <row r="803">
          <cell r="A803" t="str">
            <v>146904</v>
          </cell>
          <cell r="B803">
            <v>450493</v>
          </cell>
          <cell r="C803" t="str">
            <v>HARDIN ISD</v>
          </cell>
        </row>
        <row r="804">
          <cell r="A804" t="str">
            <v>146905</v>
          </cell>
          <cell r="B804">
            <v>169063</v>
          </cell>
          <cell r="C804" t="str">
            <v>HULL-DAISETTA ISD</v>
          </cell>
        </row>
        <row r="805">
          <cell r="A805" t="str">
            <v>146906</v>
          </cell>
          <cell r="B805">
            <v>1216606</v>
          </cell>
          <cell r="C805" t="str">
            <v>LIBERTY ISD</v>
          </cell>
        </row>
        <row r="806">
          <cell r="A806" t="str">
            <v>146907</v>
          </cell>
          <cell r="B806">
            <v>339544</v>
          </cell>
          <cell r="C806" t="str">
            <v>TARKINGTON ISD</v>
          </cell>
        </row>
        <row r="807">
          <cell r="A807" t="str">
            <v>147901</v>
          </cell>
          <cell r="B807">
            <v>45500</v>
          </cell>
          <cell r="C807" t="str">
            <v>COOLIDGE ISD</v>
          </cell>
        </row>
        <row r="808">
          <cell r="A808" t="str">
            <v>147902</v>
          </cell>
          <cell r="B808">
            <v>0</v>
          </cell>
          <cell r="C808" t="str">
            <v>GROESBECK ISD</v>
          </cell>
        </row>
        <row r="809">
          <cell r="A809" t="str">
            <v>147903</v>
          </cell>
          <cell r="B809">
            <v>220120</v>
          </cell>
          <cell r="C809" t="str">
            <v>MEXIA ISD</v>
          </cell>
        </row>
        <row r="810">
          <cell r="A810" t="str">
            <v>148901</v>
          </cell>
          <cell r="B810">
            <v>74</v>
          </cell>
          <cell r="C810" t="str">
            <v>BOOKER ISD</v>
          </cell>
        </row>
        <row r="811">
          <cell r="A811" t="str">
            <v>148902</v>
          </cell>
          <cell r="B811">
            <v>145477</v>
          </cell>
          <cell r="C811" t="str">
            <v>FOLLETT ISD</v>
          </cell>
        </row>
        <row r="812">
          <cell r="A812" t="str">
            <v>148903</v>
          </cell>
          <cell r="B812">
            <v>3468</v>
          </cell>
          <cell r="C812" t="str">
            <v>HIGGINS ISD</v>
          </cell>
        </row>
        <row r="813">
          <cell r="A813" t="str">
            <v>148905</v>
          </cell>
          <cell r="B813">
            <v>175328</v>
          </cell>
          <cell r="C813" t="str">
            <v>DARROUZETT ISD</v>
          </cell>
        </row>
        <row r="814">
          <cell r="A814" t="str">
            <v>149901</v>
          </cell>
          <cell r="B814">
            <v>627711</v>
          </cell>
          <cell r="C814" t="str">
            <v>GEORGE WEST ISD</v>
          </cell>
        </row>
        <row r="815">
          <cell r="A815" t="str">
            <v>149902</v>
          </cell>
          <cell r="B815">
            <v>224200</v>
          </cell>
          <cell r="C815" t="str">
            <v>THREE RIVERS ISD</v>
          </cell>
        </row>
        <row r="816">
          <cell r="A816" t="str">
            <v>150901</v>
          </cell>
          <cell r="B816">
            <v>4486895</v>
          </cell>
          <cell r="C816" t="str">
            <v>LLANO ISD</v>
          </cell>
        </row>
        <row r="817">
          <cell r="A817" t="str">
            <v>151900</v>
          </cell>
          <cell r="B817">
            <v>0</v>
          </cell>
        </row>
        <row r="818">
          <cell r="A818" t="str">
            <v>152801</v>
          </cell>
          <cell r="B818">
            <v>0</v>
          </cell>
        </row>
        <row r="819">
          <cell r="A819" t="str">
            <v>152802</v>
          </cell>
          <cell r="B819">
            <v>0</v>
          </cell>
          <cell r="C819" t="str">
            <v>RISE ACADEMY</v>
          </cell>
        </row>
        <row r="820">
          <cell r="A820" t="str">
            <v>152803</v>
          </cell>
          <cell r="B820">
            <v>0</v>
          </cell>
          <cell r="C820" t="str">
            <v>SOUTH PLAINS</v>
          </cell>
        </row>
        <row r="821">
          <cell r="A821" t="str">
            <v>152805</v>
          </cell>
          <cell r="B821">
            <v>0</v>
          </cell>
          <cell r="C821" t="str">
            <v>HARMONY SCIENCE ACAD (LUBBOCK)</v>
          </cell>
        </row>
        <row r="822">
          <cell r="A822" t="str">
            <v>152901</v>
          </cell>
          <cell r="B822">
            <v>16105481</v>
          </cell>
          <cell r="C822" t="str">
            <v>LUBBOCK ISD</v>
          </cell>
        </row>
        <row r="823">
          <cell r="A823" t="str">
            <v>152902</v>
          </cell>
          <cell r="B823">
            <v>0</v>
          </cell>
          <cell r="C823" t="str">
            <v>NEW DEAL ISD</v>
          </cell>
        </row>
        <row r="824">
          <cell r="A824" t="str">
            <v>152903</v>
          </cell>
          <cell r="B824">
            <v>268626</v>
          </cell>
          <cell r="C824" t="str">
            <v>SLATON ISD</v>
          </cell>
        </row>
        <row r="825">
          <cell r="A825" t="str">
            <v>152906</v>
          </cell>
          <cell r="B825">
            <v>3012759</v>
          </cell>
          <cell r="C825" t="str">
            <v>LUBBOCK-COOPER ISD</v>
          </cell>
        </row>
        <row r="826">
          <cell r="A826" t="str">
            <v>152907</v>
          </cell>
          <cell r="B826">
            <v>9907586</v>
          </cell>
          <cell r="C826" t="str">
            <v>FRENSHIP ISD</v>
          </cell>
        </row>
        <row r="827">
          <cell r="A827" t="str">
            <v>152908</v>
          </cell>
          <cell r="B827">
            <v>455811</v>
          </cell>
          <cell r="C827" t="str">
            <v>ROOSEVELT ISD</v>
          </cell>
        </row>
        <row r="828">
          <cell r="A828" t="str">
            <v>152909</v>
          </cell>
          <cell r="B828">
            <v>474093</v>
          </cell>
          <cell r="C828" t="str">
            <v>SHALLOWATER ISD</v>
          </cell>
        </row>
        <row r="829">
          <cell r="A829" t="str">
            <v>152910</v>
          </cell>
          <cell r="B829">
            <v>0</v>
          </cell>
          <cell r="C829" t="str">
            <v>IDALOU ISD</v>
          </cell>
        </row>
        <row r="830">
          <cell r="A830" t="str">
            <v>152950</v>
          </cell>
          <cell r="B830">
            <v>0</v>
          </cell>
          <cell r="C830" t="str">
            <v>REG XVII EDUCATION SERVICE CEN</v>
          </cell>
        </row>
        <row r="831">
          <cell r="A831" t="str">
            <v>153903</v>
          </cell>
          <cell r="B831">
            <v>107992</v>
          </cell>
          <cell r="C831" t="str">
            <v>O'DONNELL ISD</v>
          </cell>
        </row>
        <row r="832">
          <cell r="A832" t="str">
            <v>153904</v>
          </cell>
          <cell r="B832">
            <v>0</v>
          </cell>
          <cell r="C832" t="str">
            <v>TAHOKA ISD</v>
          </cell>
        </row>
        <row r="833">
          <cell r="A833" t="str">
            <v>153905</v>
          </cell>
          <cell r="B833">
            <v>34467</v>
          </cell>
          <cell r="C833" t="str">
            <v>NEW HOME ISD</v>
          </cell>
        </row>
        <row r="834">
          <cell r="A834" t="str">
            <v>153907</v>
          </cell>
          <cell r="B834">
            <v>26820</v>
          </cell>
          <cell r="C834" t="str">
            <v>WILSON ISD</v>
          </cell>
        </row>
        <row r="835">
          <cell r="A835" t="str">
            <v>154901</v>
          </cell>
          <cell r="B835">
            <v>771186</v>
          </cell>
          <cell r="C835" t="str">
            <v>MADISONVILLE CISD</v>
          </cell>
        </row>
        <row r="836">
          <cell r="A836" t="str">
            <v>154903</v>
          </cell>
          <cell r="B836">
            <v>387412</v>
          </cell>
          <cell r="C836" t="str">
            <v>NORTH ZULCH ISD</v>
          </cell>
        </row>
        <row r="837">
          <cell r="A837" t="str">
            <v>155901</v>
          </cell>
          <cell r="B837">
            <v>614356</v>
          </cell>
          <cell r="C837" t="str">
            <v>JEFFERSON ISD</v>
          </cell>
        </row>
        <row r="838">
          <cell r="A838" t="str">
            <v>156902</v>
          </cell>
          <cell r="B838">
            <v>773870</v>
          </cell>
          <cell r="C838" t="str">
            <v>STANTON ISD</v>
          </cell>
        </row>
        <row r="839">
          <cell r="A839" t="str">
            <v>156905</v>
          </cell>
          <cell r="B839">
            <v>942278</v>
          </cell>
          <cell r="C839" t="str">
            <v>GRADY ISD</v>
          </cell>
        </row>
        <row r="840">
          <cell r="A840" t="str">
            <v>157901</v>
          </cell>
          <cell r="B840">
            <v>4987</v>
          </cell>
          <cell r="C840" t="str">
            <v>MASON ISD</v>
          </cell>
        </row>
        <row r="841">
          <cell r="A841" t="str">
            <v>158901</v>
          </cell>
          <cell r="B841">
            <v>1623413</v>
          </cell>
          <cell r="C841" t="str">
            <v>BAY CITY ISD</v>
          </cell>
        </row>
        <row r="842">
          <cell r="A842" t="str">
            <v>158902</v>
          </cell>
          <cell r="B842">
            <v>0</v>
          </cell>
          <cell r="C842" t="str">
            <v>TIDEHAVEN ISD</v>
          </cell>
        </row>
        <row r="843">
          <cell r="A843" t="str">
            <v>158904</v>
          </cell>
          <cell r="B843">
            <v>409072</v>
          </cell>
          <cell r="C843" t="str">
            <v>MATAGORDA ISD</v>
          </cell>
        </row>
        <row r="844">
          <cell r="A844" t="str">
            <v>158905</v>
          </cell>
          <cell r="B844">
            <v>904966</v>
          </cell>
          <cell r="C844" t="str">
            <v>PALACIOS ISD</v>
          </cell>
        </row>
        <row r="845">
          <cell r="A845" t="str">
            <v>158906</v>
          </cell>
          <cell r="B845">
            <v>0</v>
          </cell>
          <cell r="C845" t="str">
            <v>VAN VLECK ISD</v>
          </cell>
        </row>
        <row r="846">
          <cell r="A846" t="str">
            <v>159901</v>
          </cell>
          <cell r="B846">
            <v>2841572</v>
          </cell>
          <cell r="C846" t="str">
            <v>EAGLE PASS ISD</v>
          </cell>
        </row>
        <row r="847">
          <cell r="A847" t="str">
            <v>160901</v>
          </cell>
          <cell r="B847">
            <v>1340975</v>
          </cell>
          <cell r="C847" t="str">
            <v>BRADY ISD</v>
          </cell>
        </row>
        <row r="848">
          <cell r="A848" t="str">
            <v>160904</v>
          </cell>
          <cell r="B848">
            <v>0</v>
          </cell>
          <cell r="C848" t="str">
            <v>ROCHELLE ISD</v>
          </cell>
        </row>
        <row r="849">
          <cell r="A849" t="str">
            <v>160905</v>
          </cell>
          <cell r="B849">
            <v>13597</v>
          </cell>
          <cell r="C849" t="str">
            <v>LOHN ISD</v>
          </cell>
        </row>
        <row r="850">
          <cell r="A850" t="str">
            <v>161801</v>
          </cell>
          <cell r="B850">
            <v>0</v>
          </cell>
          <cell r="C850" t="str">
            <v>WACO CHARTER SCHOOL</v>
          </cell>
        </row>
        <row r="851">
          <cell r="A851" t="str">
            <v>161802</v>
          </cell>
          <cell r="B851">
            <v>0</v>
          </cell>
          <cell r="C851" t="str">
            <v>RAPOPORT ACADEMY PUBLIC SCHOOL</v>
          </cell>
        </row>
        <row r="852">
          <cell r="A852" t="str">
            <v>161807</v>
          </cell>
          <cell r="B852">
            <v>0</v>
          </cell>
          <cell r="C852" t="str">
            <v>HARMONY SCIENCE ACAD (WACO)</v>
          </cell>
        </row>
        <row r="853">
          <cell r="A853" t="str">
            <v>161901</v>
          </cell>
          <cell r="B853">
            <v>259562</v>
          </cell>
          <cell r="C853" t="str">
            <v>CRAWFORD ISD</v>
          </cell>
        </row>
        <row r="854">
          <cell r="A854" t="str">
            <v>161903</v>
          </cell>
          <cell r="B854">
            <v>8738253</v>
          </cell>
          <cell r="C854" t="str">
            <v>MIDWAY ISD</v>
          </cell>
        </row>
        <row r="855">
          <cell r="A855" t="str">
            <v>161906</v>
          </cell>
          <cell r="B855">
            <v>815815</v>
          </cell>
          <cell r="C855" t="str">
            <v>LA VEGA ISD</v>
          </cell>
        </row>
        <row r="856">
          <cell r="A856" t="str">
            <v>161907</v>
          </cell>
          <cell r="B856">
            <v>712949</v>
          </cell>
          <cell r="C856" t="str">
            <v>LORENA ISD</v>
          </cell>
        </row>
        <row r="857">
          <cell r="A857" t="str">
            <v>161908</v>
          </cell>
          <cell r="B857">
            <v>120240</v>
          </cell>
          <cell r="C857" t="str">
            <v>MART ISD</v>
          </cell>
        </row>
        <row r="858">
          <cell r="A858" t="str">
            <v>161909</v>
          </cell>
          <cell r="B858">
            <v>423228</v>
          </cell>
          <cell r="C858" t="str">
            <v>MCGREGOR ISD</v>
          </cell>
        </row>
        <row r="859">
          <cell r="A859" t="str">
            <v>161910</v>
          </cell>
          <cell r="B859">
            <v>0</v>
          </cell>
          <cell r="C859" t="str">
            <v>MOODY ISD</v>
          </cell>
        </row>
        <row r="860">
          <cell r="A860" t="str">
            <v>161912</v>
          </cell>
          <cell r="B860">
            <v>125351</v>
          </cell>
          <cell r="C860" t="str">
            <v>RIESEL ISD</v>
          </cell>
        </row>
        <row r="861">
          <cell r="A861" t="str">
            <v>161914</v>
          </cell>
          <cell r="B861">
            <v>11655056</v>
          </cell>
          <cell r="C861" t="str">
            <v>WACO ISD</v>
          </cell>
        </row>
        <row r="862">
          <cell r="A862" t="str">
            <v>161916</v>
          </cell>
          <cell r="B862">
            <v>532451</v>
          </cell>
          <cell r="C862" t="str">
            <v>WEST ISD</v>
          </cell>
        </row>
        <row r="863">
          <cell r="A863" t="str">
            <v>161918</v>
          </cell>
          <cell r="B863">
            <v>0</v>
          </cell>
          <cell r="C863" t="str">
            <v>AXTELL ISD</v>
          </cell>
        </row>
        <row r="864">
          <cell r="A864" t="str">
            <v>161919</v>
          </cell>
          <cell r="B864">
            <v>197797</v>
          </cell>
          <cell r="C864" t="str">
            <v>BRUCEVILLE-EDDY ISD</v>
          </cell>
        </row>
        <row r="865">
          <cell r="A865" t="str">
            <v>161920</v>
          </cell>
          <cell r="B865">
            <v>1948317</v>
          </cell>
          <cell r="C865" t="str">
            <v>CHINA SPRING ISD</v>
          </cell>
        </row>
        <row r="866">
          <cell r="A866" t="str">
            <v>161921</v>
          </cell>
          <cell r="B866">
            <v>944185</v>
          </cell>
          <cell r="C866" t="str">
            <v>CONNALLY ISD</v>
          </cell>
        </row>
        <row r="867">
          <cell r="A867" t="str">
            <v>161922</v>
          </cell>
          <cell r="B867">
            <v>593074</v>
          </cell>
          <cell r="C867" t="str">
            <v>ROBINSON ISD</v>
          </cell>
        </row>
        <row r="868">
          <cell r="A868" t="str">
            <v>161923</v>
          </cell>
          <cell r="B868">
            <v>451428</v>
          </cell>
          <cell r="C868" t="str">
            <v>BOSQUEVILLE ISD</v>
          </cell>
        </row>
        <row r="869">
          <cell r="A869" t="str">
            <v>161924</v>
          </cell>
          <cell r="B869">
            <v>0</v>
          </cell>
          <cell r="C869" t="str">
            <v>HALLSBURG ISD</v>
          </cell>
        </row>
        <row r="870">
          <cell r="A870" t="str">
            <v>161925</v>
          </cell>
          <cell r="B870">
            <v>0</v>
          </cell>
          <cell r="C870" t="str">
            <v>GHOLSON ISD</v>
          </cell>
        </row>
        <row r="871">
          <cell r="A871" t="str">
            <v>161926</v>
          </cell>
          <cell r="B871">
            <v>0</v>
          </cell>
          <cell r="C871" t="str">
            <v>MCLENNAN CO ST JUVENILE CORREC</v>
          </cell>
        </row>
        <row r="872">
          <cell r="A872" t="str">
            <v>161927</v>
          </cell>
          <cell r="B872">
            <v>0</v>
          </cell>
          <cell r="C872" t="str">
            <v>MCLENNAN CO ST JUVENILE CORREC</v>
          </cell>
        </row>
        <row r="873">
          <cell r="A873" t="str">
            <v>161950</v>
          </cell>
          <cell r="B873">
            <v>0</v>
          </cell>
          <cell r="C873" t="str">
            <v>REG XII EDUCATION SERVICE CENT</v>
          </cell>
        </row>
        <row r="874">
          <cell r="A874" t="str">
            <v>162904</v>
          </cell>
          <cell r="B874">
            <v>361833</v>
          </cell>
          <cell r="C874" t="str">
            <v>MCMULLEN COUNTY ISD</v>
          </cell>
        </row>
        <row r="875">
          <cell r="A875" t="str">
            <v>163901</v>
          </cell>
          <cell r="B875">
            <v>360878</v>
          </cell>
          <cell r="C875" t="str">
            <v>DEVINE ISD</v>
          </cell>
        </row>
        <row r="876">
          <cell r="A876" t="str">
            <v>163902</v>
          </cell>
          <cell r="B876">
            <v>210625</v>
          </cell>
          <cell r="C876" t="str">
            <v>D'HANIS ISD</v>
          </cell>
        </row>
        <row r="877">
          <cell r="A877" t="str">
            <v>163903</v>
          </cell>
          <cell r="B877">
            <v>475405</v>
          </cell>
          <cell r="C877" t="str">
            <v>NATALIA ISD</v>
          </cell>
        </row>
        <row r="878">
          <cell r="A878" t="str">
            <v>163904</v>
          </cell>
          <cell r="B878">
            <v>355606</v>
          </cell>
          <cell r="C878" t="str">
            <v>HONDO ISD</v>
          </cell>
        </row>
        <row r="879">
          <cell r="A879" t="str">
            <v>163908</v>
          </cell>
          <cell r="B879">
            <v>3100961</v>
          </cell>
          <cell r="C879" t="str">
            <v>MEDINA VALLEY ISD</v>
          </cell>
        </row>
        <row r="880">
          <cell r="A880" t="str">
            <v>164901</v>
          </cell>
          <cell r="B880">
            <v>0</v>
          </cell>
          <cell r="C880" t="str">
            <v>MENARD ISD</v>
          </cell>
        </row>
        <row r="881">
          <cell r="A881" t="str">
            <v>165801</v>
          </cell>
          <cell r="B881">
            <v>0</v>
          </cell>
        </row>
        <row r="882">
          <cell r="A882" t="str">
            <v>165802</v>
          </cell>
          <cell r="B882">
            <v>0</v>
          </cell>
          <cell r="C882" t="str">
            <v>MIDLAND ACADEMY CHARTER SCHOOL</v>
          </cell>
        </row>
        <row r="883">
          <cell r="A883" t="str">
            <v>165901</v>
          </cell>
          <cell r="B883">
            <v>11600781</v>
          </cell>
          <cell r="C883" t="str">
            <v>MIDLAND ISD</v>
          </cell>
        </row>
        <row r="884">
          <cell r="A884" t="str">
            <v>165902</v>
          </cell>
          <cell r="B884">
            <v>1411543</v>
          </cell>
          <cell r="C884" t="str">
            <v>GREENWOOD ISD</v>
          </cell>
        </row>
        <row r="885">
          <cell r="A885" t="str">
            <v>165950</v>
          </cell>
          <cell r="B885">
            <v>0</v>
          </cell>
          <cell r="C885" t="str">
            <v>REG XVIII EDUCATION SERVICE CE</v>
          </cell>
        </row>
        <row r="886">
          <cell r="A886" t="str">
            <v>166901</v>
          </cell>
          <cell r="B886">
            <v>809699</v>
          </cell>
          <cell r="C886" t="str">
            <v>CAMERON ISD</v>
          </cell>
        </row>
        <row r="887">
          <cell r="A887" t="str">
            <v>166902</v>
          </cell>
          <cell r="B887">
            <v>2</v>
          </cell>
          <cell r="C887" t="str">
            <v>GAUSE ISD</v>
          </cell>
        </row>
        <row r="888">
          <cell r="A888" t="str">
            <v>166903</v>
          </cell>
          <cell r="B888">
            <v>142944</v>
          </cell>
          <cell r="C888" t="str">
            <v>MILANO ISD</v>
          </cell>
        </row>
        <row r="889">
          <cell r="A889" t="str">
            <v>166904</v>
          </cell>
          <cell r="B889">
            <v>1476929</v>
          </cell>
          <cell r="C889" t="str">
            <v>ROCKDALE ISD</v>
          </cell>
        </row>
        <row r="890">
          <cell r="A890" t="str">
            <v>166905</v>
          </cell>
          <cell r="B890">
            <v>158810</v>
          </cell>
          <cell r="C890" t="str">
            <v>THORNDALE ISD</v>
          </cell>
        </row>
        <row r="891">
          <cell r="A891" t="str">
            <v>166907</v>
          </cell>
          <cell r="B891">
            <v>16350</v>
          </cell>
          <cell r="C891" t="str">
            <v>BUCKHOLTS ISD</v>
          </cell>
        </row>
        <row r="892">
          <cell r="A892" t="str">
            <v>167901</v>
          </cell>
          <cell r="B892">
            <v>108136</v>
          </cell>
          <cell r="C892" t="str">
            <v>GOLDTHWAITE ISD</v>
          </cell>
        </row>
        <row r="893">
          <cell r="A893" t="str">
            <v>167902</v>
          </cell>
          <cell r="B893">
            <v>0</v>
          </cell>
          <cell r="C893" t="str">
            <v>MULLIN ISD</v>
          </cell>
        </row>
        <row r="894">
          <cell r="A894" t="str">
            <v>167903</v>
          </cell>
          <cell r="B894">
            <v>0</v>
          </cell>
          <cell r="C894" t="str">
            <v>STAR ISD</v>
          </cell>
        </row>
        <row r="895">
          <cell r="A895" t="str">
            <v>167904</v>
          </cell>
          <cell r="B895">
            <v>8747</v>
          </cell>
          <cell r="C895" t="str">
            <v>PRIDDY ISD</v>
          </cell>
        </row>
        <row r="896">
          <cell r="A896" t="str">
            <v>168901</v>
          </cell>
          <cell r="B896">
            <v>0</v>
          </cell>
          <cell r="C896" t="str">
            <v>COLORADO ISD</v>
          </cell>
        </row>
        <row r="897">
          <cell r="A897" t="str">
            <v>168902</v>
          </cell>
          <cell r="B897">
            <v>0</v>
          </cell>
          <cell r="C897" t="str">
            <v>LORAINE ISD</v>
          </cell>
        </row>
        <row r="898">
          <cell r="A898" t="str">
            <v>168903</v>
          </cell>
          <cell r="B898">
            <v>0</v>
          </cell>
          <cell r="C898" t="str">
            <v>WESTBROOK ISD</v>
          </cell>
        </row>
        <row r="899">
          <cell r="A899" t="str">
            <v>169901</v>
          </cell>
          <cell r="B899">
            <v>1185623</v>
          </cell>
          <cell r="C899" t="str">
            <v>BOWIE ISD</v>
          </cell>
        </row>
        <row r="900">
          <cell r="A900" t="str">
            <v>169902</v>
          </cell>
          <cell r="B900">
            <v>0</v>
          </cell>
          <cell r="C900" t="str">
            <v>NOCONA ISD</v>
          </cell>
        </row>
        <row r="901">
          <cell r="A901" t="str">
            <v>169906</v>
          </cell>
          <cell r="B901">
            <v>107421</v>
          </cell>
          <cell r="C901" t="str">
            <v>GOLD BURG ISD</v>
          </cell>
        </row>
        <row r="902">
          <cell r="A902" t="str">
            <v>169908</v>
          </cell>
          <cell r="B902">
            <v>0</v>
          </cell>
          <cell r="C902" t="str">
            <v>MONTAGUE ISD</v>
          </cell>
        </row>
        <row r="903">
          <cell r="A903" t="str">
            <v>169909</v>
          </cell>
          <cell r="B903">
            <v>0</v>
          </cell>
          <cell r="C903" t="str">
            <v>PRAIRIE VALLEY ISD</v>
          </cell>
        </row>
        <row r="904">
          <cell r="A904" t="str">
            <v>169910</v>
          </cell>
          <cell r="B904">
            <v>58917</v>
          </cell>
          <cell r="C904" t="str">
            <v>FORESTBURG ISD</v>
          </cell>
        </row>
        <row r="905">
          <cell r="A905" t="str">
            <v>169911</v>
          </cell>
          <cell r="B905">
            <v>177723</v>
          </cell>
          <cell r="C905" t="str">
            <v>SAINT JO ISD</v>
          </cell>
        </row>
        <row r="906">
          <cell r="A906" t="str">
            <v>170801</v>
          </cell>
          <cell r="B906">
            <v>0</v>
          </cell>
          <cell r="C906" t="str">
            <v>TEXAS SERENITY ACADEMY</v>
          </cell>
        </row>
        <row r="907">
          <cell r="A907" t="str">
            <v>170902</v>
          </cell>
          <cell r="B907">
            <v>42170818</v>
          </cell>
          <cell r="C907" t="str">
            <v>CONROE ISD</v>
          </cell>
        </row>
        <row r="908">
          <cell r="A908" t="str">
            <v>170903</v>
          </cell>
          <cell r="B908">
            <v>10116059</v>
          </cell>
          <cell r="C908" t="str">
            <v>MONTGOMERY ISD</v>
          </cell>
        </row>
        <row r="909">
          <cell r="A909" t="str">
            <v>170904</v>
          </cell>
          <cell r="B909">
            <v>6199127</v>
          </cell>
          <cell r="C909" t="str">
            <v>WILLIS ISD</v>
          </cell>
        </row>
        <row r="910">
          <cell r="A910" t="str">
            <v>170906</v>
          </cell>
          <cell r="B910">
            <v>11212538</v>
          </cell>
          <cell r="C910" t="str">
            <v>MAGNOLIA ISD</v>
          </cell>
        </row>
        <row r="911">
          <cell r="A911" t="str">
            <v>170907</v>
          </cell>
          <cell r="B911">
            <v>1495927</v>
          </cell>
          <cell r="C911" t="str">
            <v>SPLENDORA ISD</v>
          </cell>
        </row>
        <row r="912">
          <cell r="A912" t="str">
            <v>170908</v>
          </cell>
          <cell r="B912">
            <v>7428518</v>
          </cell>
          <cell r="C912" t="str">
            <v>NEW CANEY ISD</v>
          </cell>
        </row>
        <row r="913">
          <cell r="A913" t="str">
            <v>171901</v>
          </cell>
          <cell r="B913">
            <v>1694376</v>
          </cell>
          <cell r="C913" t="str">
            <v>DUMAS ISD</v>
          </cell>
        </row>
        <row r="914">
          <cell r="A914" t="str">
            <v>171902</v>
          </cell>
          <cell r="B914">
            <v>359312</v>
          </cell>
          <cell r="C914" t="str">
            <v>SUNRAY ISD</v>
          </cell>
        </row>
        <row r="915">
          <cell r="A915" t="str">
            <v>172902</v>
          </cell>
          <cell r="B915">
            <v>785922</v>
          </cell>
          <cell r="C915" t="str">
            <v>DAINGERFIELD-LONE STAR ISD</v>
          </cell>
        </row>
        <row r="916">
          <cell r="A916" t="str">
            <v>172905</v>
          </cell>
          <cell r="B916">
            <v>122545</v>
          </cell>
          <cell r="C916" t="str">
            <v>PEWITT CISD</v>
          </cell>
        </row>
        <row r="917">
          <cell r="A917" t="str">
            <v>173901</v>
          </cell>
          <cell r="B917">
            <v>0</v>
          </cell>
          <cell r="C917" t="str">
            <v>MOTLEY COUNTY ISD</v>
          </cell>
        </row>
        <row r="918">
          <cell r="A918" t="str">
            <v>174801</v>
          </cell>
          <cell r="B918">
            <v>0</v>
          </cell>
          <cell r="C918" t="str">
            <v>STEPHEN F AUSTIN STATE UNIVERS</v>
          </cell>
        </row>
        <row r="919">
          <cell r="A919" t="str">
            <v>174901</v>
          </cell>
          <cell r="B919">
            <v>31076</v>
          </cell>
          <cell r="C919" t="str">
            <v>CHIRENO ISD</v>
          </cell>
        </row>
        <row r="920">
          <cell r="A920" t="str">
            <v>174902</v>
          </cell>
          <cell r="B920">
            <v>0</v>
          </cell>
          <cell r="C920" t="str">
            <v>CUSHING ISD</v>
          </cell>
        </row>
        <row r="921">
          <cell r="A921" t="str">
            <v>174903</v>
          </cell>
          <cell r="B921">
            <v>161453</v>
          </cell>
          <cell r="C921" t="str">
            <v>GARRISON ISD</v>
          </cell>
        </row>
        <row r="922">
          <cell r="A922" t="str">
            <v>174904</v>
          </cell>
          <cell r="B922">
            <v>3228817</v>
          </cell>
          <cell r="C922" t="str">
            <v>NACOGDOCHES ISD</v>
          </cell>
        </row>
        <row r="923">
          <cell r="A923" t="str">
            <v>174906</v>
          </cell>
          <cell r="B923">
            <v>90739</v>
          </cell>
          <cell r="C923" t="str">
            <v>WODEN ISD</v>
          </cell>
        </row>
        <row r="924">
          <cell r="A924" t="str">
            <v>174908</v>
          </cell>
          <cell r="B924">
            <v>0</v>
          </cell>
          <cell r="C924" t="str">
            <v>CENTRAL HEIGHTS ISD</v>
          </cell>
        </row>
        <row r="925">
          <cell r="A925" t="str">
            <v>174909</v>
          </cell>
          <cell r="B925">
            <v>65117</v>
          </cell>
          <cell r="C925" t="str">
            <v>MARTINSVILLE ISD</v>
          </cell>
        </row>
        <row r="926">
          <cell r="A926" t="str">
            <v>174910</v>
          </cell>
          <cell r="B926">
            <v>46733</v>
          </cell>
          <cell r="C926" t="str">
            <v>ETOILE ISD</v>
          </cell>
        </row>
        <row r="927">
          <cell r="A927" t="str">
            <v>174911</v>
          </cell>
          <cell r="B927">
            <v>0</v>
          </cell>
          <cell r="C927" t="str">
            <v>DOUGLASS ISD</v>
          </cell>
        </row>
        <row r="928">
          <cell r="A928" t="str">
            <v>175902</v>
          </cell>
          <cell r="B928">
            <v>96605</v>
          </cell>
          <cell r="C928" t="str">
            <v>BLOOMING GROVE ISD</v>
          </cell>
        </row>
        <row r="929">
          <cell r="A929" t="str">
            <v>175903</v>
          </cell>
          <cell r="B929">
            <v>3203040</v>
          </cell>
          <cell r="C929" t="str">
            <v>CORSICANA ISD</v>
          </cell>
        </row>
        <row r="930">
          <cell r="A930" t="str">
            <v>175904</v>
          </cell>
          <cell r="B930">
            <v>235886</v>
          </cell>
          <cell r="C930" t="str">
            <v>DAWSON ISD</v>
          </cell>
        </row>
        <row r="931">
          <cell r="A931" t="str">
            <v>175905</v>
          </cell>
          <cell r="B931">
            <v>71449</v>
          </cell>
          <cell r="C931" t="str">
            <v>FROST ISD</v>
          </cell>
        </row>
        <row r="932">
          <cell r="A932" t="str">
            <v>175907</v>
          </cell>
          <cell r="B932">
            <v>168060</v>
          </cell>
          <cell r="C932" t="str">
            <v>KERENS ISD</v>
          </cell>
        </row>
        <row r="933">
          <cell r="A933" t="str">
            <v>175909</v>
          </cell>
          <cell r="B933">
            <v>0</v>
          </cell>
          <cell r="C933" t="str">
            <v>CORSICANA RESIDENTIAL TREATMEN</v>
          </cell>
        </row>
        <row r="934">
          <cell r="A934" t="str">
            <v>175910</v>
          </cell>
          <cell r="B934">
            <v>954914</v>
          </cell>
          <cell r="C934" t="str">
            <v>MILDRED ISD</v>
          </cell>
        </row>
        <row r="935">
          <cell r="A935" t="str">
            <v>175911</v>
          </cell>
          <cell r="B935">
            <v>283897</v>
          </cell>
          <cell r="C935" t="str">
            <v>RICE ISD</v>
          </cell>
        </row>
        <row r="936">
          <cell r="A936" t="str">
            <v>176901</v>
          </cell>
          <cell r="B936">
            <v>244029</v>
          </cell>
          <cell r="C936" t="str">
            <v>BURKEVILLE ISD</v>
          </cell>
        </row>
        <row r="937">
          <cell r="A937" t="str">
            <v>176902</v>
          </cell>
          <cell r="B937">
            <v>372116</v>
          </cell>
          <cell r="C937" t="str">
            <v>NEWTON ISD</v>
          </cell>
        </row>
        <row r="938">
          <cell r="A938" t="str">
            <v>176903</v>
          </cell>
          <cell r="B938">
            <v>1013156</v>
          </cell>
          <cell r="C938" t="str">
            <v>DEWEYVILLE ISD</v>
          </cell>
        </row>
        <row r="939">
          <cell r="A939" t="str">
            <v>177901</v>
          </cell>
          <cell r="B939">
            <v>114618</v>
          </cell>
          <cell r="C939" t="str">
            <v>ROSCOE ISD</v>
          </cell>
        </row>
        <row r="940">
          <cell r="A940" t="str">
            <v>177902</v>
          </cell>
          <cell r="B940">
            <v>964252</v>
          </cell>
          <cell r="C940" t="str">
            <v>SWEETWATER ISD</v>
          </cell>
        </row>
        <row r="941">
          <cell r="A941" t="str">
            <v>177903</v>
          </cell>
          <cell r="B941">
            <v>887520</v>
          </cell>
          <cell r="C941" t="str">
            <v>BLACKWELL CISD</v>
          </cell>
        </row>
        <row r="942">
          <cell r="A942" t="str">
            <v>177905</v>
          </cell>
          <cell r="B942">
            <v>1198973</v>
          </cell>
          <cell r="C942" t="str">
            <v>HIGHLAND ISD</v>
          </cell>
        </row>
        <row r="943">
          <cell r="A943" t="str">
            <v>178801</v>
          </cell>
          <cell r="B943">
            <v>0</v>
          </cell>
          <cell r="C943" t="str">
            <v>DR M L GARZA-GONZALEZ CHARTER</v>
          </cell>
        </row>
        <row r="944">
          <cell r="A944" t="str">
            <v>178802</v>
          </cell>
          <cell r="B944">
            <v>0</v>
          </cell>
          <cell r="C944" t="str">
            <v>SEASHORE LEARNING CTR CHARTER</v>
          </cell>
        </row>
        <row r="945">
          <cell r="A945" t="str">
            <v>178804</v>
          </cell>
          <cell r="B945">
            <v>0</v>
          </cell>
          <cell r="C945" t="str">
            <v>RICHARD MILBURN ALTER HIGH SCH</v>
          </cell>
        </row>
        <row r="946">
          <cell r="A946" t="str">
            <v>178807</v>
          </cell>
          <cell r="B946">
            <v>0</v>
          </cell>
          <cell r="C946" t="str">
            <v>CORPUS CHRISTI MONTESSORI SCHO</v>
          </cell>
        </row>
        <row r="947">
          <cell r="A947" t="str">
            <v>178808</v>
          </cell>
          <cell r="B947">
            <v>0</v>
          </cell>
          <cell r="C947" t="str">
            <v>SEASHORE MIDDLE ACAD</v>
          </cell>
        </row>
        <row r="948">
          <cell r="A948" t="str">
            <v>178809</v>
          </cell>
          <cell r="B948">
            <v>0</v>
          </cell>
          <cell r="C948" t="str">
            <v>SCHOOL OF SCIENCE AND TECHNOLO</v>
          </cell>
        </row>
        <row r="949">
          <cell r="A949" t="str">
            <v>178901</v>
          </cell>
          <cell r="B949">
            <v>263941</v>
          </cell>
          <cell r="C949" t="str">
            <v>AGUA DULCE ISD</v>
          </cell>
        </row>
        <row r="950">
          <cell r="A950" t="str">
            <v>178902</v>
          </cell>
          <cell r="B950">
            <v>1325066</v>
          </cell>
          <cell r="C950" t="str">
            <v>BISHOP CISD</v>
          </cell>
        </row>
        <row r="951">
          <cell r="A951" t="str">
            <v>178903</v>
          </cell>
          <cell r="B951">
            <v>2759988</v>
          </cell>
          <cell r="C951" t="str">
            <v>CALALLEN ISD</v>
          </cell>
        </row>
        <row r="952">
          <cell r="A952" t="str">
            <v>178904</v>
          </cell>
          <cell r="B952">
            <v>12095598</v>
          </cell>
          <cell r="C952" t="str">
            <v>CORPUS CHRISTI ISD</v>
          </cell>
        </row>
        <row r="953">
          <cell r="A953" t="str">
            <v>178905</v>
          </cell>
          <cell r="B953">
            <v>293940</v>
          </cell>
          <cell r="C953" t="str">
            <v>DRISCOLL ISD</v>
          </cell>
        </row>
        <row r="954">
          <cell r="A954" t="str">
            <v>178906</v>
          </cell>
          <cell r="B954">
            <v>720127</v>
          </cell>
          <cell r="C954" t="str">
            <v>LONDON ISD</v>
          </cell>
        </row>
        <row r="955">
          <cell r="A955" t="str">
            <v>178908</v>
          </cell>
          <cell r="B955">
            <v>848358</v>
          </cell>
          <cell r="C955" t="str">
            <v>PORT ARANSAS ISD</v>
          </cell>
        </row>
        <row r="956">
          <cell r="A956" t="str">
            <v>178909</v>
          </cell>
          <cell r="B956">
            <v>633506</v>
          </cell>
          <cell r="C956" t="str">
            <v>ROBSTOWN ISD</v>
          </cell>
        </row>
        <row r="957">
          <cell r="A957" t="str">
            <v>178912</v>
          </cell>
          <cell r="B957">
            <v>4055454</v>
          </cell>
          <cell r="C957" t="str">
            <v>TULOSO-MIDWAY ISD</v>
          </cell>
        </row>
        <row r="958">
          <cell r="A958" t="str">
            <v>178913</v>
          </cell>
          <cell r="B958">
            <v>864749</v>
          </cell>
          <cell r="C958" t="str">
            <v>BANQUETE ISD</v>
          </cell>
        </row>
        <row r="959">
          <cell r="A959" t="str">
            <v>178914</v>
          </cell>
          <cell r="B959">
            <v>624451</v>
          </cell>
          <cell r="C959" t="str">
            <v>FLOUR BLUFF ISD</v>
          </cell>
        </row>
        <row r="960">
          <cell r="A960" t="str">
            <v>178915</v>
          </cell>
          <cell r="B960">
            <v>1475085</v>
          </cell>
          <cell r="C960" t="str">
            <v>WEST OSO ISD</v>
          </cell>
        </row>
        <row r="961">
          <cell r="A961" t="str">
            <v>178950</v>
          </cell>
          <cell r="B961">
            <v>0</v>
          </cell>
          <cell r="C961" t="str">
            <v>REG II EDUCATION SERVICE CENTE</v>
          </cell>
        </row>
        <row r="962">
          <cell r="A962" t="str">
            <v>179901</v>
          </cell>
          <cell r="B962">
            <v>545938</v>
          </cell>
          <cell r="C962" t="str">
            <v>PERRYTON ISD</v>
          </cell>
        </row>
        <row r="963">
          <cell r="A963" t="str">
            <v>180901</v>
          </cell>
          <cell r="B963">
            <v>0</v>
          </cell>
          <cell r="C963" t="str">
            <v>BOYS RANCH ISD</v>
          </cell>
        </row>
        <row r="964">
          <cell r="A964" t="str">
            <v>180902</v>
          </cell>
          <cell r="B964">
            <v>0</v>
          </cell>
          <cell r="C964" t="str">
            <v>VEGA ISD</v>
          </cell>
        </row>
        <row r="965">
          <cell r="A965" t="str">
            <v>180903</v>
          </cell>
          <cell r="B965">
            <v>0</v>
          </cell>
          <cell r="C965" t="str">
            <v>ADRIAN ISD</v>
          </cell>
        </row>
        <row r="966">
          <cell r="A966" t="str">
            <v>180904</v>
          </cell>
          <cell r="B966">
            <v>0</v>
          </cell>
          <cell r="C966" t="str">
            <v>WILDORADO ISD</v>
          </cell>
        </row>
        <row r="967">
          <cell r="A967" t="str">
            <v>181901</v>
          </cell>
          <cell r="B967">
            <v>1274279</v>
          </cell>
          <cell r="C967" t="str">
            <v>BRIDGE CITY ISD</v>
          </cell>
        </row>
        <row r="968">
          <cell r="A968" t="str">
            <v>181905</v>
          </cell>
          <cell r="B968">
            <v>412899</v>
          </cell>
          <cell r="C968" t="str">
            <v>ORANGEFIELD ISD</v>
          </cell>
        </row>
        <row r="969">
          <cell r="A969" t="str">
            <v>181906</v>
          </cell>
          <cell r="B969">
            <v>3235711</v>
          </cell>
          <cell r="C969" t="str">
            <v>WEST ORANGE-COVE CISD</v>
          </cell>
        </row>
        <row r="970">
          <cell r="A970" t="str">
            <v>181907</v>
          </cell>
          <cell r="B970">
            <v>630010</v>
          </cell>
          <cell r="C970" t="str">
            <v>VIDOR ISD</v>
          </cell>
        </row>
        <row r="971">
          <cell r="A971" t="str">
            <v>181908</v>
          </cell>
          <cell r="B971">
            <v>828029</v>
          </cell>
          <cell r="C971" t="str">
            <v>LITTLE CYPRESS-MAURICEVILLE CI</v>
          </cell>
        </row>
        <row r="972">
          <cell r="A972" t="str">
            <v>181950</v>
          </cell>
          <cell r="B972">
            <v>0</v>
          </cell>
          <cell r="C972" t="str">
            <v>REG V EDUCATION SERVICE CENTER</v>
          </cell>
        </row>
        <row r="973">
          <cell r="A973" t="str">
            <v>182901</v>
          </cell>
          <cell r="B973">
            <v>78908</v>
          </cell>
          <cell r="C973" t="str">
            <v>GORDON ISD</v>
          </cell>
        </row>
        <row r="974">
          <cell r="A974" t="str">
            <v>182902</v>
          </cell>
          <cell r="B974">
            <v>197378</v>
          </cell>
          <cell r="C974" t="str">
            <v>GRAFORD ISD</v>
          </cell>
        </row>
        <row r="975">
          <cell r="A975" t="str">
            <v>182903</v>
          </cell>
          <cell r="B975">
            <v>1457410</v>
          </cell>
          <cell r="C975" t="str">
            <v>MINERAL WELLS ISD</v>
          </cell>
        </row>
        <row r="976">
          <cell r="A976" t="str">
            <v>182904</v>
          </cell>
          <cell r="B976">
            <v>363579</v>
          </cell>
          <cell r="C976" t="str">
            <v>SANTO ISD</v>
          </cell>
        </row>
        <row r="977">
          <cell r="A977" t="str">
            <v>182905</v>
          </cell>
          <cell r="B977">
            <v>0</v>
          </cell>
          <cell r="C977" t="str">
            <v>STRAWN ISD</v>
          </cell>
        </row>
        <row r="978">
          <cell r="A978" t="str">
            <v>182906</v>
          </cell>
          <cell r="B978">
            <v>90893</v>
          </cell>
          <cell r="C978" t="str">
            <v>PALO PINTO ISD</v>
          </cell>
        </row>
        <row r="979">
          <cell r="A979" t="str">
            <v>183801</v>
          </cell>
          <cell r="B979">
            <v>0</v>
          </cell>
          <cell r="C979" t="str">
            <v>PANOLA CHARTER SCHOOL</v>
          </cell>
        </row>
        <row r="980">
          <cell r="A980" t="str">
            <v>183901</v>
          </cell>
          <cell r="B980">
            <v>2446833</v>
          </cell>
          <cell r="C980" t="str">
            <v>BECKVILLE ISD</v>
          </cell>
        </row>
        <row r="981">
          <cell r="A981" t="str">
            <v>183902</v>
          </cell>
          <cell r="B981">
            <v>8346416</v>
          </cell>
          <cell r="C981" t="str">
            <v>CARTHAGE ISD</v>
          </cell>
        </row>
        <row r="982">
          <cell r="A982" t="str">
            <v>183904</v>
          </cell>
          <cell r="B982">
            <v>501357</v>
          </cell>
          <cell r="C982" t="str">
            <v>GARY ISD</v>
          </cell>
        </row>
        <row r="983">
          <cell r="A983" t="str">
            <v>184801</v>
          </cell>
          <cell r="B983">
            <v>0</v>
          </cell>
          <cell r="C983" t="str">
            <v>CROSSTIMBERS ACADEMY</v>
          </cell>
        </row>
        <row r="984">
          <cell r="A984" t="str">
            <v>184901</v>
          </cell>
          <cell r="B984">
            <v>335426</v>
          </cell>
          <cell r="C984" t="str">
            <v>POOLVILLE ISD</v>
          </cell>
        </row>
        <row r="985">
          <cell r="A985" t="str">
            <v>184902</v>
          </cell>
          <cell r="B985">
            <v>2694253</v>
          </cell>
          <cell r="C985" t="str">
            <v>SPRINGTOWN ISD</v>
          </cell>
        </row>
        <row r="986">
          <cell r="A986" t="str">
            <v>184903</v>
          </cell>
          <cell r="B986">
            <v>11515608</v>
          </cell>
          <cell r="C986" t="str">
            <v>WEATHERFORD ISD</v>
          </cell>
        </row>
        <row r="987">
          <cell r="A987" t="str">
            <v>184904</v>
          </cell>
          <cell r="B987">
            <v>1296995</v>
          </cell>
          <cell r="C987" t="str">
            <v>MILLSAP ISD</v>
          </cell>
        </row>
        <row r="988">
          <cell r="A988" t="str">
            <v>184907</v>
          </cell>
          <cell r="B988">
            <v>9240461</v>
          </cell>
          <cell r="C988" t="str">
            <v>ALEDO ISD</v>
          </cell>
        </row>
        <row r="989">
          <cell r="A989" t="str">
            <v>184908</v>
          </cell>
          <cell r="B989">
            <v>761708</v>
          </cell>
          <cell r="C989" t="str">
            <v>PEASTER ISD</v>
          </cell>
        </row>
        <row r="990">
          <cell r="A990" t="str">
            <v>184909</v>
          </cell>
          <cell r="B990">
            <v>1277774</v>
          </cell>
          <cell r="C990" t="str">
            <v>BROCK ISD</v>
          </cell>
        </row>
        <row r="991">
          <cell r="A991" t="str">
            <v>184911</v>
          </cell>
          <cell r="B991">
            <v>85530</v>
          </cell>
          <cell r="C991" t="str">
            <v>GARNER ISD</v>
          </cell>
        </row>
        <row r="992">
          <cell r="A992" t="str">
            <v>185901</v>
          </cell>
          <cell r="B992">
            <v>0</v>
          </cell>
          <cell r="C992" t="str">
            <v>BOVINA ISD</v>
          </cell>
        </row>
        <row r="993">
          <cell r="A993" t="str">
            <v>185902</v>
          </cell>
          <cell r="B993">
            <v>63557</v>
          </cell>
          <cell r="C993" t="str">
            <v>FARWELL ISD</v>
          </cell>
        </row>
        <row r="994">
          <cell r="A994" t="str">
            <v>185903</v>
          </cell>
          <cell r="B994">
            <v>0</v>
          </cell>
          <cell r="C994" t="str">
            <v>FRIONA ISD</v>
          </cell>
        </row>
        <row r="995">
          <cell r="A995" t="str">
            <v>185904</v>
          </cell>
          <cell r="B995">
            <v>0</v>
          </cell>
          <cell r="C995" t="str">
            <v>LAZBUDDIE ISD</v>
          </cell>
        </row>
        <row r="996">
          <cell r="A996" t="str">
            <v>186901</v>
          </cell>
          <cell r="B996">
            <v>0</v>
          </cell>
          <cell r="C996" t="str">
            <v>BUENA VISTA ISD</v>
          </cell>
        </row>
        <row r="997">
          <cell r="A997" t="str">
            <v>186902</v>
          </cell>
          <cell r="B997">
            <v>2490571</v>
          </cell>
          <cell r="C997" t="str">
            <v>FORT STOCKTON ISD</v>
          </cell>
        </row>
        <row r="998">
          <cell r="A998" t="str">
            <v>186903</v>
          </cell>
          <cell r="B998">
            <v>0</v>
          </cell>
          <cell r="C998" t="str">
            <v>IRAAN-SHEFFIELD ISD</v>
          </cell>
        </row>
        <row r="999">
          <cell r="A999" t="str">
            <v>187901</v>
          </cell>
          <cell r="B999">
            <v>219904</v>
          </cell>
          <cell r="C999" t="str">
            <v>BIG SANDY ISD</v>
          </cell>
        </row>
        <row r="1000">
          <cell r="A1000" t="str">
            <v>187903</v>
          </cell>
          <cell r="B1000">
            <v>0</v>
          </cell>
          <cell r="C1000" t="str">
            <v>GOODRICH ISD</v>
          </cell>
        </row>
        <row r="1001">
          <cell r="A1001" t="str">
            <v>187904</v>
          </cell>
          <cell r="B1001">
            <v>311845</v>
          </cell>
          <cell r="C1001" t="str">
            <v>CORRIGAN-CAMDEN ISD</v>
          </cell>
        </row>
        <row r="1002">
          <cell r="A1002" t="str">
            <v>187906</v>
          </cell>
          <cell r="B1002">
            <v>129625</v>
          </cell>
          <cell r="C1002" t="str">
            <v>LEGGETT ISD</v>
          </cell>
        </row>
        <row r="1003">
          <cell r="A1003" t="str">
            <v>187907</v>
          </cell>
          <cell r="B1003">
            <v>3653312</v>
          </cell>
          <cell r="C1003" t="str">
            <v>LIVINGSTON ISD</v>
          </cell>
        </row>
        <row r="1004">
          <cell r="A1004" t="str">
            <v>187910</v>
          </cell>
          <cell r="B1004">
            <v>481213</v>
          </cell>
          <cell r="C1004" t="str">
            <v>ONALASKA ISD</v>
          </cell>
        </row>
        <row r="1005">
          <cell r="A1005" t="str">
            <v>188801</v>
          </cell>
          <cell r="B1005">
            <v>0</v>
          </cell>
          <cell r="C1005" t="str">
            <v>RICHARD MILBURN ACADEMY (AMARI</v>
          </cell>
        </row>
        <row r="1006">
          <cell r="A1006" t="str">
            <v>188901</v>
          </cell>
          <cell r="B1006">
            <v>6362659</v>
          </cell>
          <cell r="C1006" t="str">
            <v>AMARILLO ISD</v>
          </cell>
        </row>
        <row r="1007">
          <cell r="A1007" t="str">
            <v>188902</v>
          </cell>
          <cell r="B1007">
            <v>671552</v>
          </cell>
          <cell r="C1007" t="str">
            <v>RIVER ROAD ISD</v>
          </cell>
        </row>
        <row r="1008">
          <cell r="A1008" t="str">
            <v>188903</v>
          </cell>
          <cell r="B1008">
            <v>1265420</v>
          </cell>
          <cell r="C1008" t="str">
            <v>HIGHLAND PARK ISD</v>
          </cell>
        </row>
        <row r="1009">
          <cell r="A1009" t="str">
            <v>188904</v>
          </cell>
          <cell r="B1009">
            <v>1177440</v>
          </cell>
          <cell r="C1009" t="str">
            <v>BUSHLAND ISD</v>
          </cell>
        </row>
        <row r="1010">
          <cell r="A1010" t="str">
            <v>188950</v>
          </cell>
          <cell r="B1010">
            <v>0</v>
          </cell>
          <cell r="C1010" t="str">
            <v>REG XVI EDUCATION SERVICE CENT</v>
          </cell>
        </row>
        <row r="1011">
          <cell r="A1011" t="str">
            <v>189901</v>
          </cell>
          <cell r="B1011">
            <v>440672</v>
          </cell>
          <cell r="C1011" t="str">
            <v>MARFA ISD</v>
          </cell>
        </row>
        <row r="1012">
          <cell r="A1012" t="str">
            <v>189902</v>
          </cell>
          <cell r="B1012">
            <v>197815</v>
          </cell>
          <cell r="C1012" t="str">
            <v>PRESIDIO ISD</v>
          </cell>
        </row>
        <row r="1013">
          <cell r="A1013" t="str">
            <v>190903</v>
          </cell>
          <cell r="B1013">
            <v>296744</v>
          </cell>
          <cell r="C1013" t="str">
            <v>RAINS ISD</v>
          </cell>
        </row>
        <row r="1014">
          <cell r="A1014" t="str">
            <v>191901</v>
          </cell>
          <cell r="B1014">
            <v>6852874</v>
          </cell>
          <cell r="C1014" t="str">
            <v>CANYON ISD</v>
          </cell>
        </row>
        <row r="1015">
          <cell r="A1015" t="str">
            <v>192901</v>
          </cell>
          <cell r="B1015">
            <v>2669796</v>
          </cell>
          <cell r="C1015" t="str">
            <v>REAGAN COUNTY ISD</v>
          </cell>
        </row>
        <row r="1016">
          <cell r="A1016" t="str">
            <v>193801</v>
          </cell>
          <cell r="B1016">
            <v>0</v>
          </cell>
          <cell r="C1016" t="str">
            <v>BIG SPRINGS CHARTER SCHOOL</v>
          </cell>
        </row>
        <row r="1017">
          <cell r="A1017" t="str">
            <v>193902</v>
          </cell>
          <cell r="B1017">
            <v>0</v>
          </cell>
          <cell r="C1017" t="str">
            <v>LEAKEY ISD</v>
          </cell>
        </row>
        <row r="1018">
          <cell r="A1018" t="str">
            <v>194902</v>
          </cell>
          <cell r="B1018">
            <v>0</v>
          </cell>
          <cell r="C1018" t="str">
            <v>AVERY ISD</v>
          </cell>
        </row>
        <row r="1019">
          <cell r="A1019" t="str">
            <v>194903</v>
          </cell>
          <cell r="B1019">
            <v>337094</v>
          </cell>
          <cell r="C1019" t="str">
            <v>RIVERCREST ISD</v>
          </cell>
        </row>
        <row r="1020">
          <cell r="A1020" t="str">
            <v>194904</v>
          </cell>
          <cell r="B1020">
            <v>0</v>
          </cell>
          <cell r="C1020" t="str">
            <v>CLARKSVILLE ISD</v>
          </cell>
        </row>
        <row r="1021">
          <cell r="A1021" t="str">
            <v>194905</v>
          </cell>
          <cell r="B1021">
            <v>77677</v>
          </cell>
          <cell r="C1021" t="str">
            <v>DETROIT ISD</v>
          </cell>
        </row>
        <row r="1022">
          <cell r="A1022" t="str">
            <v>195901</v>
          </cell>
          <cell r="B1022">
            <v>1710264</v>
          </cell>
          <cell r="C1022" t="str">
            <v>PECOS-BARSTOW-TOYAH ISD</v>
          </cell>
        </row>
        <row r="1023">
          <cell r="A1023" t="str">
            <v>195902</v>
          </cell>
          <cell r="B1023">
            <v>27313</v>
          </cell>
          <cell r="C1023" t="str">
            <v>BALMORHEA ISD</v>
          </cell>
        </row>
        <row r="1024">
          <cell r="A1024" t="str">
            <v>196901</v>
          </cell>
          <cell r="B1024">
            <v>102027</v>
          </cell>
          <cell r="C1024" t="str">
            <v>AUSTWELL-TIVOLI ISD</v>
          </cell>
        </row>
        <row r="1025">
          <cell r="A1025" t="str">
            <v>196902</v>
          </cell>
          <cell r="B1025">
            <v>516007</v>
          </cell>
          <cell r="C1025" t="str">
            <v>WOODSBORO ISD</v>
          </cell>
        </row>
        <row r="1026">
          <cell r="A1026" t="str">
            <v>196903</v>
          </cell>
          <cell r="B1026">
            <v>712521</v>
          </cell>
          <cell r="C1026" t="str">
            <v>REFUGIO ISD</v>
          </cell>
        </row>
        <row r="1027">
          <cell r="A1027" t="str">
            <v>197902</v>
          </cell>
          <cell r="B1027">
            <v>295527</v>
          </cell>
          <cell r="C1027" t="str">
            <v>MIAMI ISD</v>
          </cell>
        </row>
        <row r="1028">
          <cell r="A1028" t="str">
            <v>198901</v>
          </cell>
          <cell r="B1028">
            <v>654856</v>
          </cell>
          <cell r="C1028" t="str">
            <v>BREMOND ISD</v>
          </cell>
        </row>
        <row r="1029">
          <cell r="A1029" t="str">
            <v>198902</v>
          </cell>
          <cell r="B1029">
            <v>0</v>
          </cell>
          <cell r="C1029" t="str">
            <v>CALVERT ISD</v>
          </cell>
        </row>
        <row r="1030">
          <cell r="A1030" t="str">
            <v>198903</v>
          </cell>
          <cell r="B1030">
            <v>12832533</v>
          </cell>
          <cell r="C1030" t="str">
            <v>FRANKLIN ISD</v>
          </cell>
        </row>
        <row r="1031">
          <cell r="A1031" t="str">
            <v>198905</v>
          </cell>
          <cell r="B1031">
            <v>806458</v>
          </cell>
          <cell r="C1031" t="str">
            <v>HEARNE ISD</v>
          </cell>
        </row>
        <row r="1032">
          <cell r="A1032" t="str">
            <v>198906</v>
          </cell>
          <cell r="B1032">
            <v>0</v>
          </cell>
          <cell r="C1032" t="str">
            <v>MUMFORD ISD</v>
          </cell>
        </row>
        <row r="1033">
          <cell r="A1033" t="str">
            <v>199901</v>
          </cell>
          <cell r="B1033">
            <v>23952067</v>
          </cell>
          <cell r="C1033" t="str">
            <v>ROCKWALL ISD</v>
          </cell>
        </row>
        <row r="1034">
          <cell r="A1034" t="str">
            <v>199902</v>
          </cell>
          <cell r="B1034">
            <v>3820272</v>
          </cell>
          <cell r="C1034" t="str">
            <v>ROYSE CITY ISD</v>
          </cell>
        </row>
        <row r="1035">
          <cell r="A1035" t="str">
            <v>200901</v>
          </cell>
          <cell r="B1035">
            <v>395</v>
          </cell>
          <cell r="C1035" t="str">
            <v>BALLINGER ISD</v>
          </cell>
        </row>
        <row r="1036">
          <cell r="A1036" t="str">
            <v>200902</v>
          </cell>
          <cell r="B1036">
            <v>39171</v>
          </cell>
          <cell r="C1036" t="str">
            <v>MILES ISD</v>
          </cell>
        </row>
        <row r="1037">
          <cell r="A1037" t="str">
            <v>200904</v>
          </cell>
          <cell r="B1037">
            <v>0</v>
          </cell>
          <cell r="C1037" t="str">
            <v>WINTERS  ISD</v>
          </cell>
        </row>
        <row r="1038">
          <cell r="A1038" t="str">
            <v>200906</v>
          </cell>
          <cell r="B1038">
            <v>2269</v>
          </cell>
          <cell r="C1038" t="str">
            <v>OLFEN ISD</v>
          </cell>
        </row>
        <row r="1039">
          <cell r="A1039" t="str">
            <v>201902</v>
          </cell>
          <cell r="B1039">
            <v>2485787</v>
          </cell>
          <cell r="C1039" t="str">
            <v>HENDERSON ISD</v>
          </cell>
        </row>
        <row r="1040">
          <cell r="A1040" t="str">
            <v>201903</v>
          </cell>
          <cell r="B1040">
            <v>0</v>
          </cell>
          <cell r="C1040" t="str">
            <v>LANEVILLE ISD</v>
          </cell>
        </row>
        <row r="1041">
          <cell r="A1041" t="str">
            <v>201904</v>
          </cell>
          <cell r="B1041">
            <v>0</v>
          </cell>
          <cell r="C1041" t="str">
            <v>LEVERETTS CHAPEL ISD</v>
          </cell>
        </row>
        <row r="1042">
          <cell r="A1042" t="str">
            <v>201907</v>
          </cell>
          <cell r="B1042">
            <v>97868</v>
          </cell>
          <cell r="C1042" t="str">
            <v>MOUNT ENTERPRISE ISD</v>
          </cell>
        </row>
        <row r="1043">
          <cell r="A1043" t="str">
            <v>201908</v>
          </cell>
          <cell r="B1043">
            <v>90478</v>
          </cell>
          <cell r="C1043" t="str">
            <v>OVERTON ISD</v>
          </cell>
        </row>
        <row r="1044">
          <cell r="A1044" t="str">
            <v>201910</v>
          </cell>
          <cell r="B1044">
            <v>6186379</v>
          </cell>
          <cell r="C1044" t="str">
            <v>TATUM ISD</v>
          </cell>
        </row>
        <row r="1045">
          <cell r="A1045" t="str">
            <v>201913</v>
          </cell>
          <cell r="B1045">
            <v>69191</v>
          </cell>
          <cell r="C1045" t="str">
            <v>CARLISLE ISD</v>
          </cell>
        </row>
        <row r="1046">
          <cell r="A1046" t="str">
            <v>201914</v>
          </cell>
          <cell r="B1046">
            <v>468073</v>
          </cell>
          <cell r="C1046" t="str">
            <v>WEST RUSK ISD</v>
          </cell>
        </row>
        <row r="1047">
          <cell r="A1047" t="str">
            <v>202903</v>
          </cell>
          <cell r="B1047">
            <v>0</v>
          </cell>
          <cell r="C1047" t="str">
            <v>HEMPHILL ISD</v>
          </cell>
        </row>
        <row r="1048">
          <cell r="A1048" t="str">
            <v>202905</v>
          </cell>
          <cell r="B1048">
            <v>262618</v>
          </cell>
          <cell r="C1048" t="str">
            <v>WEST SABINE ISD</v>
          </cell>
        </row>
        <row r="1049">
          <cell r="A1049" t="str">
            <v>203901</v>
          </cell>
          <cell r="B1049">
            <v>75438</v>
          </cell>
          <cell r="C1049" t="str">
            <v>SAN AUGUSTINE ISD</v>
          </cell>
        </row>
        <row r="1050">
          <cell r="A1050" t="str">
            <v>203902</v>
          </cell>
          <cell r="B1050">
            <v>0</v>
          </cell>
          <cell r="C1050" t="str">
            <v>BROADDUS ISD</v>
          </cell>
        </row>
        <row r="1051">
          <cell r="A1051" t="str">
            <v>204901</v>
          </cell>
          <cell r="B1051">
            <v>579691</v>
          </cell>
          <cell r="C1051" t="str">
            <v>COLDSPRING-OAKHURST CISD</v>
          </cell>
        </row>
        <row r="1052">
          <cell r="A1052" t="str">
            <v>204904</v>
          </cell>
          <cell r="B1052">
            <v>877706</v>
          </cell>
          <cell r="C1052" t="str">
            <v>SHEPHERD ISD</v>
          </cell>
        </row>
        <row r="1053">
          <cell r="A1053" t="str">
            <v>205901</v>
          </cell>
          <cell r="B1053">
            <v>202850</v>
          </cell>
          <cell r="C1053" t="str">
            <v>ARANSAS PASS ISD</v>
          </cell>
        </row>
        <row r="1054">
          <cell r="A1054" t="str">
            <v>205902</v>
          </cell>
          <cell r="B1054">
            <v>2065978</v>
          </cell>
          <cell r="C1054" t="str">
            <v>GREGORY-PORTLAND ISD</v>
          </cell>
        </row>
        <row r="1055">
          <cell r="A1055" t="str">
            <v>205903</v>
          </cell>
          <cell r="B1055">
            <v>995989</v>
          </cell>
          <cell r="C1055" t="str">
            <v>INGLESIDE ISD</v>
          </cell>
        </row>
        <row r="1056">
          <cell r="A1056" t="str">
            <v>205904</v>
          </cell>
          <cell r="B1056">
            <v>390143</v>
          </cell>
          <cell r="C1056" t="str">
            <v>MATHIS ISD</v>
          </cell>
        </row>
        <row r="1057">
          <cell r="A1057" t="str">
            <v>205905</v>
          </cell>
          <cell r="B1057">
            <v>257741</v>
          </cell>
          <cell r="C1057" t="str">
            <v>ODEM-EDROY ISD</v>
          </cell>
        </row>
        <row r="1058">
          <cell r="A1058" t="str">
            <v>205906</v>
          </cell>
          <cell r="B1058">
            <v>214270</v>
          </cell>
          <cell r="C1058" t="str">
            <v>SINTON ISD</v>
          </cell>
        </row>
        <row r="1059">
          <cell r="A1059" t="str">
            <v>205907</v>
          </cell>
          <cell r="B1059">
            <v>252998</v>
          </cell>
          <cell r="C1059" t="str">
            <v>TAFT ISD</v>
          </cell>
        </row>
        <row r="1060">
          <cell r="A1060" t="str">
            <v>206901</v>
          </cell>
          <cell r="B1060">
            <v>137549</v>
          </cell>
          <cell r="C1060" t="str">
            <v>SAN SABA ISD</v>
          </cell>
        </row>
        <row r="1061">
          <cell r="A1061" t="str">
            <v>206902</v>
          </cell>
          <cell r="B1061">
            <v>0</v>
          </cell>
          <cell r="C1061" t="str">
            <v>RICHLAND SPRINGS ISD</v>
          </cell>
        </row>
        <row r="1062">
          <cell r="A1062" t="str">
            <v>206903</v>
          </cell>
          <cell r="B1062">
            <v>0</v>
          </cell>
          <cell r="C1062" t="str">
            <v>CHEROKEE ISD</v>
          </cell>
        </row>
        <row r="1063">
          <cell r="A1063" t="str">
            <v>207901</v>
          </cell>
          <cell r="B1063">
            <v>0</v>
          </cell>
          <cell r="C1063" t="str">
            <v>SCHLEICHER ISD</v>
          </cell>
        </row>
        <row r="1064">
          <cell r="A1064" t="str">
            <v>208901</v>
          </cell>
          <cell r="B1064">
            <v>0</v>
          </cell>
          <cell r="C1064" t="str">
            <v>HERMLEIGH ISD</v>
          </cell>
        </row>
        <row r="1065">
          <cell r="A1065" t="str">
            <v>208902</v>
          </cell>
          <cell r="B1065">
            <v>1719057</v>
          </cell>
          <cell r="C1065" t="str">
            <v>SNYDER ISD</v>
          </cell>
        </row>
        <row r="1066">
          <cell r="A1066" t="str">
            <v>208903</v>
          </cell>
          <cell r="B1066">
            <v>0</v>
          </cell>
          <cell r="C1066" t="str">
            <v>IRA ISD</v>
          </cell>
        </row>
        <row r="1067">
          <cell r="A1067" t="str">
            <v>209901</v>
          </cell>
          <cell r="B1067">
            <v>244683</v>
          </cell>
          <cell r="C1067" t="str">
            <v>ALBANY ISD</v>
          </cell>
        </row>
        <row r="1068">
          <cell r="A1068" t="str">
            <v>209902</v>
          </cell>
          <cell r="B1068">
            <v>0</v>
          </cell>
          <cell r="C1068" t="str">
            <v>MORAN ISD</v>
          </cell>
        </row>
        <row r="1069">
          <cell r="A1069" t="str">
            <v>210901</v>
          </cell>
          <cell r="B1069">
            <v>932040</v>
          </cell>
          <cell r="C1069" t="str">
            <v>CENTER ISD</v>
          </cell>
        </row>
        <row r="1070">
          <cell r="A1070" t="str">
            <v>210902</v>
          </cell>
          <cell r="B1070">
            <v>204572</v>
          </cell>
          <cell r="C1070" t="str">
            <v>JOAQUIN ISD</v>
          </cell>
        </row>
        <row r="1071">
          <cell r="A1071" t="str">
            <v>210903</v>
          </cell>
          <cell r="B1071">
            <v>206405</v>
          </cell>
          <cell r="C1071" t="str">
            <v>SHELBYVILLE ISD</v>
          </cell>
        </row>
        <row r="1072">
          <cell r="A1072" t="str">
            <v>210904</v>
          </cell>
          <cell r="B1072">
            <v>243459</v>
          </cell>
          <cell r="C1072" t="str">
            <v>TENAHA ISD</v>
          </cell>
        </row>
        <row r="1073">
          <cell r="A1073" t="str">
            <v>210905</v>
          </cell>
          <cell r="B1073">
            <v>147630</v>
          </cell>
          <cell r="C1073" t="str">
            <v>TIMPSON ISD</v>
          </cell>
        </row>
        <row r="1074">
          <cell r="A1074" t="str">
            <v>210906</v>
          </cell>
          <cell r="B1074">
            <v>0</v>
          </cell>
          <cell r="C1074" t="str">
            <v>EXCELSIOR ISD</v>
          </cell>
        </row>
        <row r="1075">
          <cell r="A1075" t="str">
            <v>211901</v>
          </cell>
          <cell r="B1075">
            <v>0</v>
          </cell>
          <cell r="C1075" t="str">
            <v>TEXHOMA ISD</v>
          </cell>
        </row>
        <row r="1076">
          <cell r="A1076" t="str">
            <v>211902</v>
          </cell>
          <cell r="B1076">
            <v>243131</v>
          </cell>
          <cell r="C1076" t="str">
            <v>STRATFORD ISD</v>
          </cell>
        </row>
        <row r="1077">
          <cell r="A1077" t="str">
            <v>212801</v>
          </cell>
          <cell r="B1077">
            <v>0</v>
          </cell>
          <cell r="C1077" t="str">
            <v>CUMBERLAND ACADEMY</v>
          </cell>
        </row>
        <row r="1078">
          <cell r="A1078" t="str">
            <v>212803</v>
          </cell>
          <cell r="B1078">
            <v>0</v>
          </cell>
          <cell r="C1078" t="str">
            <v>AZLEWAY CHARTER SCHOOL</v>
          </cell>
        </row>
        <row r="1079">
          <cell r="A1079" t="str">
            <v>212901</v>
          </cell>
          <cell r="B1079">
            <v>795827</v>
          </cell>
          <cell r="C1079" t="str">
            <v>ARP ISD</v>
          </cell>
        </row>
        <row r="1080">
          <cell r="A1080" t="str">
            <v>212902</v>
          </cell>
          <cell r="B1080">
            <v>2844308</v>
          </cell>
          <cell r="C1080" t="str">
            <v>BULLARD ISD</v>
          </cell>
        </row>
        <row r="1081">
          <cell r="A1081" t="str">
            <v>212903</v>
          </cell>
          <cell r="B1081">
            <v>2496452</v>
          </cell>
          <cell r="C1081" t="str">
            <v>LINDALE ISD</v>
          </cell>
        </row>
        <row r="1082">
          <cell r="A1082" t="str">
            <v>212904</v>
          </cell>
          <cell r="B1082">
            <v>556246</v>
          </cell>
          <cell r="C1082" t="str">
            <v>TROUP ISD</v>
          </cell>
        </row>
        <row r="1083">
          <cell r="A1083" t="str">
            <v>212905</v>
          </cell>
          <cell r="B1083">
            <v>12928289</v>
          </cell>
          <cell r="C1083" t="str">
            <v>TYLER ISD</v>
          </cell>
        </row>
        <row r="1084">
          <cell r="A1084" t="str">
            <v>212906</v>
          </cell>
          <cell r="B1084">
            <v>2443266</v>
          </cell>
          <cell r="C1084" t="str">
            <v>WHITEHOUSE ISD</v>
          </cell>
        </row>
        <row r="1085">
          <cell r="A1085" t="str">
            <v>212909</v>
          </cell>
          <cell r="B1085">
            <v>1659307</v>
          </cell>
          <cell r="C1085" t="str">
            <v>CHAPEL HILL ISD</v>
          </cell>
        </row>
        <row r="1086">
          <cell r="A1086" t="str">
            <v>212910</v>
          </cell>
          <cell r="B1086">
            <v>9567</v>
          </cell>
          <cell r="C1086" t="str">
            <v>WINONA ISD</v>
          </cell>
        </row>
        <row r="1087">
          <cell r="A1087" t="str">
            <v>213801</v>
          </cell>
          <cell r="B1087">
            <v>0</v>
          </cell>
          <cell r="C1087" t="str">
            <v>BRAZOS RIVER CHARTER SCHOOL</v>
          </cell>
        </row>
        <row r="1088">
          <cell r="A1088" t="str">
            <v>213901</v>
          </cell>
          <cell r="B1088">
            <v>2232529</v>
          </cell>
          <cell r="C1088" t="str">
            <v>GLEN ROSE ISD</v>
          </cell>
        </row>
        <row r="1089">
          <cell r="A1089" t="str">
            <v>214901</v>
          </cell>
          <cell r="B1089">
            <v>2734372</v>
          </cell>
          <cell r="C1089" t="str">
            <v>RIO GRANDE CITY CISD</v>
          </cell>
        </row>
        <row r="1090">
          <cell r="A1090" t="str">
            <v>214902</v>
          </cell>
          <cell r="B1090">
            <v>197152</v>
          </cell>
          <cell r="C1090" t="str">
            <v>SAN ISIDRO ISD</v>
          </cell>
        </row>
        <row r="1091">
          <cell r="A1091" t="str">
            <v>214903</v>
          </cell>
          <cell r="B1091">
            <v>1119765</v>
          </cell>
          <cell r="C1091" t="str">
            <v>ROMA ISD</v>
          </cell>
        </row>
        <row r="1092">
          <cell r="A1092" t="str">
            <v>215901</v>
          </cell>
          <cell r="B1092">
            <v>729421</v>
          </cell>
          <cell r="C1092" t="str">
            <v>BRECKENRIDGE ISD</v>
          </cell>
        </row>
        <row r="1093">
          <cell r="A1093" t="str">
            <v>216901</v>
          </cell>
          <cell r="B1093">
            <v>2643175</v>
          </cell>
          <cell r="C1093" t="str">
            <v>STERLING CITY ISD</v>
          </cell>
        </row>
        <row r="1094">
          <cell r="A1094" t="str">
            <v>217901</v>
          </cell>
          <cell r="B1094">
            <v>0</v>
          </cell>
          <cell r="C1094" t="str">
            <v>ASPERMONT ISD</v>
          </cell>
        </row>
        <row r="1095">
          <cell r="A1095" t="str">
            <v>218901</v>
          </cell>
          <cell r="B1095">
            <v>941729</v>
          </cell>
          <cell r="C1095" t="str">
            <v>SONORA ISD</v>
          </cell>
        </row>
        <row r="1096">
          <cell r="A1096" t="str">
            <v>219901</v>
          </cell>
          <cell r="B1096">
            <v>0</v>
          </cell>
          <cell r="C1096" t="str">
            <v>HAPPY ISD</v>
          </cell>
        </row>
        <row r="1097">
          <cell r="A1097" t="str">
            <v>219903</v>
          </cell>
          <cell r="B1097">
            <v>0</v>
          </cell>
          <cell r="C1097" t="str">
            <v>TULIA ISD</v>
          </cell>
        </row>
        <row r="1098">
          <cell r="A1098" t="str">
            <v>219905</v>
          </cell>
          <cell r="B1098">
            <v>0</v>
          </cell>
          <cell r="C1098" t="str">
            <v>KRESS ISD</v>
          </cell>
        </row>
        <row r="1099">
          <cell r="A1099" t="str">
            <v>220801</v>
          </cell>
          <cell r="B1099">
            <v>0</v>
          </cell>
          <cell r="C1099" t="str">
            <v>TREETOPS SCHOOL INTERNATIONAL</v>
          </cell>
        </row>
        <row r="1100">
          <cell r="A1100" t="str">
            <v>220802</v>
          </cell>
          <cell r="B1100">
            <v>0</v>
          </cell>
          <cell r="C1100" t="str">
            <v>ARLINGTON CLASSICS ACADEMY</v>
          </cell>
        </row>
        <row r="1101">
          <cell r="A1101" t="str">
            <v>220804</v>
          </cell>
          <cell r="B1101">
            <v>0</v>
          </cell>
          <cell r="C1101" t="str">
            <v>FORT WORTH CAN ACADEMY</v>
          </cell>
        </row>
        <row r="1102">
          <cell r="A1102" t="str">
            <v>220806</v>
          </cell>
          <cell r="B1102">
            <v>0</v>
          </cell>
          <cell r="C1102" t="str">
            <v>THERESA B LEE ACADEMY</v>
          </cell>
        </row>
        <row r="1103">
          <cell r="A1103" t="str">
            <v>220808</v>
          </cell>
          <cell r="B1103">
            <v>0</v>
          </cell>
          <cell r="C1103" t="str">
            <v>METRO ACADEMY OF MATH AND SCIE</v>
          </cell>
        </row>
        <row r="1104">
          <cell r="A1104" t="str">
            <v>220809</v>
          </cell>
          <cell r="B1104">
            <v>0</v>
          </cell>
          <cell r="C1104" t="str">
            <v>FORT WORTH ACADEMY OF FINE ART</v>
          </cell>
        </row>
        <row r="1105">
          <cell r="A1105" t="str">
            <v>220810</v>
          </cell>
          <cell r="B1105">
            <v>0</v>
          </cell>
          <cell r="C1105" t="str">
            <v>WESTLAKE ACADEMY CHARTER SCHOO</v>
          </cell>
        </row>
        <row r="1106">
          <cell r="A1106" t="str">
            <v>220811</v>
          </cell>
          <cell r="B1106">
            <v>0</v>
          </cell>
          <cell r="C1106" t="str">
            <v>EAST FORT WORTH MONTESSORI ACA</v>
          </cell>
        </row>
        <row r="1107">
          <cell r="A1107" t="str">
            <v>220812</v>
          </cell>
          <cell r="B1107">
            <v>0</v>
          </cell>
          <cell r="C1107" t="str">
            <v>RICHARD MILBURN ACADEMY (FORT</v>
          </cell>
        </row>
        <row r="1108">
          <cell r="A1108" t="str">
            <v>220813</v>
          </cell>
          <cell r="B1108">
            <v>0</v>
          </cell>
          <cell r="C1108" t="str">
            <v>HARMONY SCIENCE ACAD (FORT WOR</v>
          </cell>
        </row>
        <row r="1109">
          <cell r="A1109" t="str">
            <v>220814</v>
          </cell>
          <cell r="B1109">
            <v>0</v>
          </cell>
          <cell r="C1109" t="str">
            <v>TEXAS ELEMENTARY SCHOOL OF THE</v>
          </cell>
        </row>
        <row r="1110">
          <cell r="A1110" t="str">
            <v>220815</v>
          </cell>
          <cell r="B1110">
            <v>0</v>
          </cell>
          <cell r="C1110" t="str">
            <v>CHAPEL HILL ACADEMY</v>
          </cell>
        </row>
        <row r="1111">
          <cell r="A1111" t="str">
            <v>220816</v>
          </cell>
          <cell r="B1111">
            <v>0</v>
          </cell>
          <cell r="C1111" t="str">
            <v>SUMMIT INTERNATIONAL PREPARATO</v>
          </cell>
        </row>
        <row r="1112">
          <cell r="A1112" t="str">
            <v>220901</v>
          </cell>
          <cell r="B1112">
            <v>47742583</v>
          </cell>
          <cell r="C1112" t="str">
            <v>ARLINGTON ISD</v>
          </cell>
        </row>
        <row r="1113">
          <cell r="A1113" t="str">
            <v>220902</v>
          </cell>
          <cell r="B1113">
            <v>27088578</v>
          </cell>
          <cell r="C1113" t="str">
            <v>BIRDVILLE ISD</v>
          </cell>
        </row>
        <row r="1114">
          <cell r="A1114" t="str">
            <v>220904</v>
          </cell>
          <cell r="B1114">
            <v>3240477</v>
          </cell>
          <cell r="C1114" t="str">
            <v>EVERMAN ISD</v>
          </cell>
        </row>
        <row r="1115">
          <cell r="A1115" t="str">
            <v>220905</v>
          </cell>
          <cell r="B1115">
            <v>53862334</v>
          </cell>
          <cell r="C1115" t="str">
            <v>FORT WORTH ISD</v>
          </cell>
        </row>
        <row r="1116">
          <cell r="A1116" t="str">
            <v>220906</v>
          </cell>
          <cell r="B1116">
            <v>26837064</v>
          </cell>
          <cell r="C1116" t="str">
            <v>GRAPEVINE-COLLEYVILLE ISD</v>
          </cell>
        </row>
        <row r="1117">
          <cell r="A1117" t="str">
            <v>220907</v>
          </cell>
          <cell r="B1117">
            <v>39083541</v>
          </cell>
          <cell r="C1117" t="str">
            <v>KELLER ISD</v>
          </cell>
        </row>
        <row r="1118">
          <cell r="A1118" t="str">
            <v>220908</v>
          </cell>
          <cell r="B1118">
            <v>36194634</v>
          </cell>
          <cell r="C1118" t="str">
            <v>MANSFIELD ISD</v>
          </cell>
        </row>
        <row r="1119">
          <cell r="A1119" t="str">
            <v>220910</v>
          </cell>
          <cell r="B1119">
            <v>3609934</v>
          </cell>
          <cell r="C1119" t="str">
            <v>LAKE WORTH ISD</v>
          </cell>
        </row>
        <row r="1120">
          <cell r="A1120" t="str">
            <v>220912</v>
          </cell>
          <cell r="B1120">
            <v>23049060</v>
          </cell>
          <cell r="C1120" t="str">
            <v>CROWLEY ISD</v>
          </cell>
        </row>
        <row r="1121">
          <cell r="A1121" t="str">
            <v>220914</v>
          </cell>
          <cell r="B1121">
            <v>3052420</v>
          </cell>
          <cell r="C1121" t="str">
            <v>KENNEDALE ISD</v>
          </cell>
        </row>
        <row r="1122">
          <cell r="A1122" t="str">
            <v>220915</v>
          </cell>
          <cell r="B1122">
            <v>3276170</v>
          </cell>
          <cell r="C1122" t="str">
            <v>AZLE ISD</v>
          </cell>
        </row>
        <row r="1123">
          <cell r="A1123" t="str">
            <v>220916</v>
          </cell>
          <cell r="B1123">
            <v>21759895</v>
          </cell>
          <cell r="C1123" t="str">
            <v>HURST-EULESS-BEDFORD ISD</v>
          </cell>
        </row>
        <row r="1124">
          <cell r="A1124" t="str">
            <v>220917</v>
          </cell>
          <cell r="B1124">
            <v>760270</v>
          </cell>
          <cell r="C1124" t="str">
            <v>CASTLEBERRY ISD</v>
          </cell>
        </row>
        <row r="1125">
          <cell r="A1125" t="str">
            <v>220918</v>
          </cell>
          <cell r="B1125">
            <v>28222952</v>
          </cell>
          <cell r="C1125" t="str">
            <v>EAGLE MT-SAGINAW ISD</v>
          </cell>
        </row>
        <row r="1126">
          <cell r="A1126" t="str">
            <v>220919</v>
          </cell>
          <cell r="B1126">
            <v>20508808</v>
          </cell>
          <cell r="C1126" t="str">
            <v>CARROLL ISD</v>
          </cell>
        </row>
        <row r="1127">
          <cell r="A1127" t="str">
            <v>220920</v>
          </cell>
          <cell r="B1127">
            <v>6621163</v>
          </cell>
          <cell r="C1127" t="str">
            <v>WHITE SETTLEMENT ISD</v>
          </cell>
        </row>
        <row r="1128">
          <cell r="A1128" t="str">
            <v>220950</v>
          </cell>
          <cell r="B1128">
            <v>0</v>
          </cell>
          <cell r="C1128" t="str">
            <v>REG XI EDUCATION SERVICE CENTE</v>
          </cell>
        </row>
        <row r="1129">
          <cell r="A1129" t="str">
            <v>221801</v>
          </cell>
          <cell r="B1129">
            <v>0</v>
          </cell>
          <cell r="C1129" t="str">
            <v>RESPONSIVE EDUCATION SOLUTIONS</v>
          </cell>
        </row>
        <row r="1130">
          <cell r="A1130" t="str">
            <v>221901</v>
          </cell>
          <cell r="B1130">
            <v>4603878</v>
          </cell>
          <cell r="C1130" t="str">
            <v>ABILENE ISD</v>
          </cell>
        </row>
        <row r="1131">
          <cell r="A1131" t="str">
            <v>221904</v>
          </cell>
          <cell r="B1131">
            <v>74120</v>
          </cell>
          <cell r="C1131" t="str">
            <v>MERKEL ISD</v>
          </cell>
        </row>
        <row r="1132">
          <cell r="A1132" t="str">
            <v>221905</v>
          </cell>
          <cell r="B1132">
            <v>292888</v>
          </cell>
          <cell r="C1132" t="str">
            <v>TRENT ISD</v>
          </cell>
        </row>
        <row r="1133">
          <cell r="A1133" t="str">
            <v>221911</v>
          </cell>
          <cell r="B1133">
            <v>316679</v>
          </cell>
          <cell r="C1133" t="str">
            <v>JIM NED CISD</v>
          </cell>
        </row>
        <row r="1134">
          <cell r="A1134" t="str">
            <v>221912</v>
          </cell>
          <cell r="B1134">
            <v>1070136</v>
          </cell>
          <cell r="C1134" t="str">
            <v>WYLIE ISD</v>
          </cell>
        </row>
        <row r="1135">
          <cell r="A1135" t="str">
            <v>221950</v>
          </cell>
          <cell r="B1135">
            <v>0</v>
          </cell>
          <cell r="C1135" t="str">
            <v>REG XIV EDUCATION SERVICE CENT</v>
          </cell>
        </row>
        <row r="1136">
          <cell r="A1136" t="str">
            <v>222901</v>
          </cell>
          <cell r="B1136">
            <v>1025747</v>
          </cell>
          <cell r="C1136" t="str">
            <v>TERRELL COUNTY ISD</v>
          </cell>
        </row>
        <row r="1137">
          <cell r="A1137" t="str">
            <v>223901</v>
          </cell>
          <cell r="B1137">
            <v>670188</v>
          </cell>
          <cell r="C1137" t="str">
            <v>BROWNFIELD ISD</v>
          </cell>
        </row>
        <row r="1138">
          <cell r="A1138" t="str">
            <v>223902</v>
          </cell>
          <cell r="B1138">
            <v>60820</v>
          </cell>
          <cell r="C1138" t="str">
            <v>MEADOW ISD</v>
          </cell>
        </row>
        <row r="1139">
          <cell r="A1139" t="str">
            <v>223904</v>
          </cell>
          <cell r="B1139">
            <v>0</v>
          </cell>
          <cell r="C1139" t="str">
            <v>WELLMAN-UNION CISD</v>
          </cell>
        </row>
        <row r="1140">
          <cell r="A1140" t="str">
            <v>224901</v>
          </cell>
          <cell r="B1140">
            <v>0</v>
          </cell>
          <cell r="C1140" t="str">
            <v>THROCKMORTON ISD</v>
          </cell>
        </row>
        <row r="1141">
          <cell r="A1141" t="str">
            <v>224902</v>
          </cell>
          <cell r="B1141">
            <v>0</v>
          </cell>
          <cell r="C1141" t="str">
            <v>WOODSON ISD</v>
          </cell>
        </row>
        <row r="1142">
          <cell r="A1142" t="str">
            <v>225902</v>
          </cell>
          <cell r="B1142">
            <v>3031983</v>
          </cell>
          <cell r="C1142" t="str">
            <v>MOUNT PLEASANT ISD</v>
          </cell>
        </row>
        <row r="1143">
          <cell r="A1143" t="str">
            <v>225905</v>
          </cell>
          <cell r="B1143">
            <v>0</v>
          </cell>
          <cell r="C1143" t="str">
            <v>WINFIELD ISD</v>
          </cell>
        </row>
        <row r="1144">
          <cell r="A1144" t="str">
            <v>225906</v>
          </cell>
          <cell r="B1144">
            <v>107633</v>
          </cell>
          <cell r="C1144" t="str">
            <v>CHAPEL HILL ISD</v>
          </cell>
        </row>
        <row r="1145">
          <cell r="A1145" t="str">
            <v>225907</v>
          </cell>
          <cell r="B1145">
            <v>0</v>
          </cell>
          <cell r="C1145" t="str">
            <v>HARTS BLUFF ISD</v>
          </cell>
        </row>
        <row r="1146">
          <cell r="A1146" t="str">
            <v>225950</v>
          </cell>
          <cell r="B1146">
            <v>0</v>
          </cell>
          <cell r="C1146" t="str">
            <v>REG VIII EDUCATION SERVICE CEN</v>
          </cell>
        </row>
        <row r="1147">
          <cell r="A1147" t="str">
            <v>226901</v>
          </cell>
          <cell r="B1147">
            <v>141817</v>
          </cell>
          <cell r="C1147" t="str">
            <v>CHRISTOVAL ISD</v>
          </cell>
        </row>
        <row r="1148">
          <cell r="A1148" t="str">
            <v>226903</v>
          </cell>
          <cell r="B1148">
            <v>1992354</v>
          </cell>
          <cell r="C1148" t="str">
            <v>SAN ANGELO ISD</v>
          </cell>
        </row>
        <row r="1149">
          <cell r="A1149" t="str">
            <v>226905</v>
          </cell>
          <cell r="B1149">
            <v>253623</v>
          </cell>
          <cell r="C1149" t="str">
            <v>WATER VALLEY ISD</v>
          </cell>
        </row>
        <row r="1150">
          <cell r="A1150" t="str">
            <v>226906</v>
          </cell>
          <cell r="B1150">
            <v>110494</v>
          </cell>
          <cell r="C1150" t="str">
            <v>WALL ISD</v>
          </cell>
        </row>
        <row r="1151">
          <cell r="A1151" t="str">
            <v>226907</v>
          </cell>
          <cell r="B1151">
            <v>252749</v>
          </cell>
          <cell r="C1151" t="str">
            <v>GRAPE CREEK ISD</v>
          </cell>
        </row>
        <row r="1152">
          <cell r="A1152" t="str">
            <v>226908</v>
          </cell>
          <cell r="B1152">
            <v>74745</v>
          </cell>
          <cell r="C1152" t="str">
            <v>VERIBEST ISD</v>
          </cell>
        </row>
        <row r="1153">
          <cell r="A1153" t="str">
            <v>226950</v>
          </cell>
          <cell r="B1153">
            <v>0</v>
          </cell>
          <cell r="C1153" t="str">
            <v>REG XV EDUCATION SERVICE CENTE</v>
          </cell>
        </row>
        <row r="1154">
          <cell r="A1154" t="str">
            <v>227801</v>
          </cell>
          <cell r="B1154">
            <v>0</v>
          </cell>
          <cell r="C1154" t="str">
            <v>AMERICAN YOUTHWORKS CHARTER SC</v>
          </cell>
        </row>
        <row r="1155">
          <cell r="A1155" t="str">
            <v>227803</v>
          </cell>
          <cell r="B1155">
            <v>0</v>
          </cell>
          <cell r="C1155" t="str">
            <v>EDEN PARK ACADEMY</v>
          </cell>
        </row>
        <row r="1156">
          <cell r="A1156" t="str">
            <v>227804</v>
          </cell>
          <cell r="B1156">
            <v>0</v>
          </cell>
          <cell r="C1156" t="str">
            <v>NYOS CHARTER SCHOOL</v>
          </cell>
        </row>
        <row r="1157">
          <cell r="A1157" t="str">
            <v>227805</v>
          </cell>
          <cell r="B1157">
            <v>0</v>
          </cell>
          <cell r="C1157" t="str">
            <v>TEXAS EMPOWERMENT ACADEMY</v>
          </cell>
        </row>
        <row r="1158">
          <cell r="A1158" t="str">
            <v>227806</v>
          </cell>
          <cell r="B1158">
            <v>0</v>
          </cell>
          <cell r="C1158" t="str">
            <v>UNIVERSITY OF TEXAS UNIVERSITY</v>
          </cell>
        </row>
        <row r="1159">
          <cell r="A1159" t="str">
            <v>227811</v>
          </cell>
          <cell r="B1159">
            <v>0</v>
          </cell>
        </row>
        <row r="1160">
          <cell r="A1160" t="str">
            <v>227812</v>
          </cell>
          <cell r="B1160">
            <v>0</v>
          </cell>
          <cell r="C1160" t="str">
            <v>FRUIT OF EXCELLENCE</v>
          </cell>
        </row>
        <row r="1161">
          <cell r="A1161" t="str">
            <v>227814</v>
          </cell>
          <cell r="B1161">
            <v>0</v>
          </cell>
          <cell r="C1161" t="str">
            <v>STAR CHARTER SCHOOL</v>
          </cell>
        </row>
        <row r="1162">
          <cell r="A1162" t="str">
            <v>227816</v>
          </cell>
          <cell r="B1162">
            <v>0</v>
          </cell>
          <cell r="C1162" t="str">
            <v>HARMONY SCIENCE ACADEMY (AUSTI</v>
          </cell>
        </row>
        <row r="1163">
          <cell r="A1163" t="str">
            <v>227817</v>
          </cell>
          <cell r="B1163">
            <v>0</v>
          </cell>
          <cell r="C1163" t="str">
            <v>CEDARS INTERNATIONAL ACADEMY</v>
          </cell>
        </row>
        <row r="1164">
          <cell r="A1164" t="str">
            <v>227818</v>
          </cell>
          <cell r="B1164">
            <v>0</v>
          </cell>
          <cell r="C1164" t="str">
            <v>AUSTIN CAN ACADEMY CHARTER SCH</v>
          </cell>
        </row>
        <row r="1165">
          <cell r="A1165" t="str">
            <v>227819</v>
          </cell>
          <cell r="B1165">
            <v>0</v>
          </cell>
          <cell r="C1165" t="str">
            <v>UNIVERSITY OF TEXAS ELEMENTARY</v>
          </cell>
        </row>
        <row r="1166">
          <cell r="A1166" t="str">
            <v>227820</v>
          </cell>
          <cell r="B1166">
            <v>0</v>
          </cell>
          <cell r="C1166" t="str">
            <v>KIPP AUSTIN PUBLIC SCHOOLS INC</v>
          </cell>
        </row>
        <row r="1167">
          <cell r="A1167" t="str">
            <v>227821</v>
          </cell>
          <cell r="B1167">
            <v>0</v>
          </cell>
          <cell r="C1167" t="str">
            <v>AUSTIN DISCOVERY SCHOOL</v>
          </cell>
        </row>
        <row r="1168">
          <cell r="A1168" t="str">
            <v>227822</v>
          </cell>
          <cell r="B1168">
            <v>0</v>
          </cell>
          <cell r="C1168" t="str">
            <v>HARMONY SCHOOL OF SCIENCE AUST</v>
          </cell>
        </row>
        <row r="1169">
          <cell r="A1169" t="str">
            <v>227823</v>
          </cell>
          <cell r="B1169">
            <v>0</v>
          </cell>
          <cell r="C1169" t="str">
            <v>SAILL</v>
          </cell>
        </row>
        <row r="1170">
          <cell r="A1170" t="str">
            <v>227901</v>
          </cell>
          <cell r="B1170">
            <v>71683678</v>
          </cell>
          <cell r="C1170" t="str">
            <v>AUSTIN ISD</v>
          </cell>
        </row>
        <row r="1171">
          <cell r="A1171" t="str">
            <v>227904</v>
          </cell>
          <cell r="B1171">
            <v>29806664</v>
          </cell>
          <cell r="C1171" t="str">
            <v>PFLUGERVILLE ISD</v>
          </cell>
        </row>
        <row r="1172">
          <cell r="A1172" t="str">
            <v>227905</v>
          </cell>
          <cell r="B1172">
            <v>0</v>
          </cell>
          <cell r="C1172" t="str">
            <v>TEXAS SCH FOR THE BLIND &amp; VISU</v>
          </cell>
        </row>
        <row r="1173">
          <cell r="A1173" t="str">
            <v>227906</v>
          </cell>
          <cell r="B1173">
            <v>0</v>
          </cell>
          <cell r="C1173" t="str">
            <v>TEXAS SCH FOR THE DEAF</v>
          </cell>
        </row>
        <row r="1174">
          <cell r="A1174" t="str">
            <v>227907</v>
          </cell>
          <cell r="B1174">
            <v>15266142</v>
          </cell>
          <cell r="C1174" t="str">
            <v>MANOR ISD</v>
          </cell>
        </row>
        <row r="1175">
          <cell r="A1175" t="str">
            <v>227909</v>
          </cell>
          <cell r="B1175">
            <v>15039153</v>
          </cell>
          <cell r="C1175" t="str">
            <v>EANES ISD</v>
          </cell>
        </row>
        <row r="1176">
          <cell r="A1176" t="str">
            <v>227910</v>
          </cell>
          <cell r="B1176">
            <v>13789795</v>
          </cell>
          <cell r="C1176" t="str">
            <v>DEL VALLE ISD</v>
          </cell>
        </row>
        <row r="1177">
          <cell r="A1177" t="str">
            <v>227912</v>
          </cell>
          <cell r="B1177">
            <v>1704908</v>
          </cell>
          <cell r="C1177" t="str">
            <v>LAGO VISTA ISD</v>
          </cell>
        </row>
        <row r="1178">
          <cell r="A1178" t="str">
            <v>227913</v>
          </cell>
          <cell r="B1178">
            <v>16444479</v>
          </cell>
          <cell r="C1178" t="str">
            <v>LAKE TRAVIS ISD</v>
          </cell>
        </row>
        <row r="1179">
          <cell r="A1179" t="str">
            <v>227950</v>
          </cell>
          <cell r="B1179">
            <v>0</v>
          </cell>
          <cell r="C1179" t="str">
            <v>REG XIII EDUCATION SERVICE CEN</v>
          </cell>
        </row>
        <row r="1180">
          <cell r="A1180" t="str">
            <v>228901</v>
          </cell>
          <cell r="B1180">
            <v>0</v>
          </cell>
          <cell r="C1180" t="str">
            <v>GROVETON ISD</v>
          </cell>
        </row>
        <row r="1181">
          <cell r="A1181" t="str">
            <v>228903</v>
          </cell>
          <cell r="B1181">
            <v>229986</v>
          </cell>
          <cell r="C1181" t="str">
            <v>TRINITY ISD</v>
          </cell>
        </row>
        <row r="1182">
          <cell r="A1182" t="str">
            <v>228904</v>
          </cell>
          <cell r="B1182">
            <v>0</v>
          </cell>
          <cell r="C1182" t="str">
            <v>CENTERVILLE ISD</v>
          </cell>
        </row>
        <row r="1183">
          <cell r="A1183" t="str">
            <v>228905</v>
          </cell>
          <cell r="B1183">
            <v>0</v>
          </cell>
          <cell r="C1183" t="str">
            <v>APPLE SPRINGS ISD</v>
          </cell>
        </row>
        <row r="1184">
          <cell r="A1184" t="str">
            <v>229901</v>
          </cell>
          <cell r="B1184">
            <v>0</v>
          </cell>
          <cell r="C1184" t="str">
            <v>COLMESNEIL ISD</v>
          </cell>
        </row>
        <row r="1185">
          <cell r="A1185" t="str">
            <v>229903</v>
          </cell>
          <cell r="B1185">
            <v>693690</v>
          </cell>
          <cell r="C1185" t="str">
            <v>WOODVILLE ISD</v>
          </cell>
        </row>
        <row r="1186">
          <cell r="A1186" t="str">
            <v>229904</v>
          </cell>
          <cell r="B1186">
            <v>810114</v>
          </cell>
          <cell r="C1186" t="str">
            <v>WARREN ISD</v>
          </cell>
        </row>
        <row r="1187">
          <cell r="A1187" t="str">
            <v>229905</v>
          </cell>
          <cell r="B1187">
            <v>95494</v>
          </cell>
          <cell r="C1187" t="str">
            <v>SPURGER ISD</v>
          </cell>
        </row>
        <row r="1188">
          <cell r="A1188" t="str">
            <v>229906</v>
          </cell>
          <cell r="B1188">
            <v>30615</v>
          </cell>
          <cell r="C1188" t="str">
            <v>CHESTER ISD</v>
          </cell>
        </row>
        <row r="1189">
          <cell r="A1189" t="str">
            <v>230901</v>
          </cell>
          <cell r="B1189">
            <v>109126</v>
          </cell>
          <cell r="C1189" t="str">
            <v>BIG SANDY ISD</v>
          </cell>
        </row>
        <row r="1190">
          <cell r="A1190" t="str">
            <v>230902</v>
          </cell>
          <cell r="B1190">
            <v>1416998</v>
          </cell>
          <cell r="C1190" t="str">
            <v>GILMER ISD</v>
          </cell>
        </row>
        <row r="1191">
          <cell r="A1191" t="str">
            <v>230903</v>
          </cell>
          <cell r="B1191">
            <v>275920</v>
          </cell>
          <cell r="C1191" t="str">
            <v>ORE CITY ISD</v>
          </cell>
        </row>
        <row r="1192">
          <cell r="A1192" t="str">
            <v>230904</v>
          </cell>
          <cell r="B1192">
            <v>0</v>
          </cell>
          <cell r="C1192" t="str">
            <v>UNION HILL ISD</v>
          </cell>
        </row>
        <row r="1193">
          <cell r="A1193" t="str">
            <v>230905</v>
          </cell>
          <cell r="B1193">
            <v>276211</v>
          </cell>
          <cell r="C1193" t="str">
            <v>HARMONY ISD</v>
          </cell>
        </row>
        <row r="1194">
          <cell r="A1194" t="str">
            <v>230906</v>
          </cell>
          <cell r="B1194">
            <v>149909</v>
          </cell>
          <cell r="C1194" t="str">
            <v>NEW DIANA ISD</v>
          </cell>
        </row>
        <row r="1195">
          <cell r="A1195" t="str">
            <v>230908</v>
          </cell>
          <cell r="B1195">
            <v>213364</v>
          </cell>
          <cell r="C1195" t="str">
            <v>UNION GROVE ISD</v>
          </cell>
        </row>
        <row r="1196">
          <cell r="A1196" t="str">
            <v>231901</v>
          </cell>
          <cell r="B1196">
            <v>390</v>
          </cell>
          <cell r="C1196" t="str">
            <v>MCCAMEY ISD</v>
          </cell>
        </row>
        <row r="1197">
          <cell r="A1197" t="str">
            <v>231902</v>
          </cell>
          <cell r="B1197">
            <v>1421413</v>
          </cell>
          <cell r="C1197" t="str">
            <v>RANKIN ISD</v>
          </cell>
        </row>
        <row r="1198">
          <cell r="A1198" t="str">
            <v>232801</v>
          </cell>
          <cell r="B1198">
            <v>0</v>
          </cell>
          <cell r="C1198" t="str">
            <v>GABRIEL TAFOLLA ACADEMY</v>
          </cell>
        </row>
        <row r="1199">
          <cell r="A1199" t="str">
            <v>232901</v>
          </cell>
          <cell r="B1199">
            <v>32516</v>
          </cell>
          <cell r="C1199" t="str">
            <v>KNIPPA ISD</v>
          </cell>
        </row>
        <row r="1200">
          <cell r="A1200" t="str">
            <v>232902</v>
          </cell>
          <cell r="B1200">
            <v>129987</v>
          </cell>
          <cell r="C1200" t="str">
            <v>SABINAL ISD</v>
          </cell>
        </row>
        <row r="1201">
          <cell r="A1201" t="str">
            <v>232903</v>
          </cell>
          <cell r="B1201">
            <v>1544048</v>
          </cell>
          <cell r="C1201" t="str">
            <v>UVALDE CISD</v>
          </cell>
        </row>
        <row r="1202">
          <cell r="A1202" t="str">
            <v>232904</v>
          </cell>
          <cell r="B1202">
            <v>0</v>
          </cell>
          <cell r="C1202" t="str">
            <v>UTOPIA ISD</v>
          </cell>
        </row>
        <row r="1203">
          <cell r="A1203" t="str">
            <v>233901</v>
          </cell>
          <cell r="B1203">
            <v>1506478</v>
          </cell>
          <cell r="C1203" t="str">
            <v>SAN FELIPE-DEL RIO CISD</v>
          </cell>
        </row>
        <row r="1204">
          <cell r="A1204" t="str">
            <v>233903</v>
          </cell>
          <cell r="B1204">
            <v>267667</v>
          </cell>
          <cell r="C1204" t="str">
            <v>COMSTOCK ISD</v>
          </cell>
        </row>
        <row r="1205">
          <cell r="A1205" t="str">
            <v>234801</v>
          </cell>
          <cell r="B1205">
            <v>0</v>
          </cell>
          <cell r="C1205" t="str">
            <v>RANCH ACADEMY</v>
          </cell>
        </row>
        <row r="1206">
          <cell r="A1206" t="str">
            <v>234902</v>
          </cell>
          <cell r="B1206">
            <v>2441837</v>
          </cell>
          <cell r="C1206" t="str">
            <v>CANTON ISD</v>
          </cell>
        </row>
        <row r="1207">
          <cell r="A1207" t="str">
            <v>234903</v>
          </cell>
          <cell r="B1207">
            <v>334120</v>
          </cell>
          <cell r="C1207" t="str">
            <v>EDGEWOOD ISD</v>
          </cell>
        </row>
        <row r="1208">
          <cell r="A1208" t="str">
            <v>234904</v>
          </cell>
          <cell r="B1208">
            <v>339072</v>
          </cell>
          <cell r="C1208" t="str">
            <v>GRAND SALINE ISD</v>
          </cell>
        </row>
        <row r="1209">
          <cell r="A1209" t="str">
            <v>234905</v>
          </cell>
          <cell r="B1209">
            <v>84556</v>
          </cell>
          <cell r="C1209" t="str">
            <v>MARTINS MILL ISD</v>
          </cell>
        </row>
        <row r="1210">
          <cell r="A1210" t="str">
            <v>234906</v>
          </cell>
          <cell r="B1210">
            <v>1819993</v>
          </cell>
          <cell r="C1210" t="str">
            <v>VAN ISD</v>
          </cell>
        </row>
        <row r="1211">
          <cell r="A1211" t="str">
            <v>234907</v>
          </cell>
          <cell r="B1211">
            <v>336748</v>
          </cell>
          <cell r="C1211" t="str">
            <v>WILLS POINT ISD</v>
          </cell>
        </row>
        <row r="1212">
          <cell r="A1212" t="str">
            <v>234909</v>
          </cell>
          <cell r="B1212">
            <v>40973</v>
          </cell>
          <cell r="C1212" t="str">
            <v>FRUITVALE ISD</v>
          </cell>
        </row>
        <row r="1213">
          <cell r="A1213" t="str">
            <v>235801</v>
          </cell>
          <cell r="B1213">
            <v>0</v>
          </cell>
          <cell r="C1213" t="str">
            <v>OUTREACH ACADEMY</v>
          </cell>
        </row>
        <row r="1214">
          <cell r="A1214" t="str">
            <v>235901</v>
          </cell>
          <cell r="B1214">
            <v>244971</v>
          </cell>
          <cell r="C1214" t="str">
            <v>BLOOMINGTON ISD</v>
          </cell>
        </row>
        <row r="1215">
          <cell r="A1215" t="str">
            <v>235902</v>
          </cell>
          <cell r="B1215">
            <v>11513150</v>
          </cell>
          <cell r="C1215" t="str">
            <v>VICTORIA ISD</v>
          </cell>
        </row>
        <row r="1216">
          <cell r="A1216" t="str">
            <v>235904</v>
          </cell>
          <cell r="B1216">
            <v>244252</v>
          </cell>
          <cell r="C1216" t="str">
            <v>NURSERY ISD</v>
          </cell>
        </row>
        <row r="1217">
          <cell r="A1217" t="str">
            <v>235950</v>
          </cell>
          <cell r="B1217">
            <v>0</v>
          </cell>
          <cell r="C1217" t="str">
            <v>REG III EDUCATION SERVICE CENT</v>
          </cell>
        </row>
        <row r="1218">
          <cell r="A1218" t="str">
            <v>236801</v>
          </cell>
          <cell r="B1218">
            <v>0</v>
          </cell>
          <cell r="C1218" t="str">
            <v>RAVEN SCHOOL</v>
          </cell>
        </row>
        <row r="1219">
          <cell r="A1219" t="str">
            <v>236901</v>
          </cell>
          <cell r="B1219">
            <v>437569</v>
          </cell>
          <cell r="C1219" t="str">
            <v>NEW WAVERLY ISD</v>
          </cell>
        </row>
        <row r="1220">
          <cell r="A1220" t="str">
            <v>236902</v>
          </cell>
          <cell r="B1220">
            <v>2791242</v>
          </cell>
          <cell r="C1220" t="str">
            <v>HUNTSVILLE ISD</v>
          </cell>
        </row>
        <row r="1221">
          <cell r="A1221" t="str">
            <v>236903</v>
          </cell>
          <cell r="B1221">
            <v>0</v>
          </cell>
          <cell r="C1221" t="str">
            <v>WINDHAM SCHOOL DISTRICT</v>
          </cell>
        </row>
        <row r="1222">
          <cell r="A1222" t="str">
            <v>236950</v>
          </cell>
          <cell r="B1222">
            <v>0</v>
          </cell>
          <cell r="C1222" t="str">
            <v>REG VI EDUCATION SERVICE CENTE</v>
          </cell>
        </row>
        <row r="1223">
          <cell r="A1223" t="str">
            <v>237902</v>
          </cell>
          <cell r="B1223">
            <v>1300935</v>
          </cell>
          <cell r="C1223" t="str">
            <v>HEMPSTEAD ISD</v>
          </cell>
        </row>
        <row r="1224">
          <cell r="A1224" t="str">
            <v>237904</v>
          </cell>
          <cell r="B1224">
            <v>5369771</v>
          </cell>
          <cell r="C1224" t="str">
            <v>WALLER ISD</v>
          </cell>
        </row>
        <row r="1225">
          <cell r="A1225" t="str">
            <v>237905</v>
          </cell>
          <cell r="B1225">
            <v>2700157</v>
          </cell>
          <cell r="C1225" t="str">
            <v>ROYAL ISD</v>
          </cell>
        </row>
        <row r="1226">
          <cell r="A1226" t="str">
            <v>238902</v>
          </cell>
          <cell r="B1226">
            <v>2236538</v>
          </cell>
          <cell r="C1226" t="str">
            <v>MONAHANS-WICKETT-PYOTE ISD</v>
          </cell>
        </row>
        <row r="1227">
          <cell r="A1227" t="str">
            <v>238904</v>
          </cell>
          <cell r="B1227">
            <v>83886</v>
          </cell>
          <cell r="C1227" t="str">
            <v>GRANDFALLS-ROYALTY ISD</v>
          </cell>
        </row>
        <row r="1228">
          <cell r="A1228" t="str">
            <v>238905</v>
          </cell>
          <cell r="B1228">
            <v>0</v>
          </cell>
        </row>
        <row r="1229">
          <cell r="A1229" t="str">
            <v>239901</v>
          </cell>
          <cell r="B1229">
            <v>2479373</v>
          </cell>
          <cell r="C1229" t="str">
            <v>BRENHAM ISD</v>
          </cell>
        </row>
        <row r="1230">
          <cell r="A1230" t="str">
            <v>239903</v>
          </cell>
          <cell r="B1230">
            <v>523071</v>
          </cell>
          <cell r="C1230" t="str">
            <v>BURTON ISD</v>
          </cell>
        </row>
        <row r="1231">
          <cell r="A1231" t="str">
            <v>240801</v>
          </cell>
          <cell r="B1231">
            <v>0</v>
          </cell>
          <cell r="C1231" t="str">
            <v>GATEWAY (STUDENT ALTERNATIVE P</v>
          </cell>
        </row>
        <row r="1232">
          <cell r="A1232" t="str">
            <v>240804</v>
          </cell>
          <cell r="B1232">
            <v>0</v>
          </cell>
          <cell r="C1232" t="str">
            <v>HARMONY SCIENCE ACADEMY - LARE</v>
          </cell>
        </row>
        <row r="1233">
          <cell r="A1233" t="str">
            <v>240901</v>
          </cell>
          <cell r="B1233">
            <v>4853037</v>
          </cell>
          <cell r="C1233" t="str">
            <v>LAREDO ISD</v>
          </cell>
        </row>
        <row r="1234">
          <cell r="A1234" t="str">
            <v>240903</v>
          </cell>
          <cell r="B1234">
            <v>13927211</v>
          </cell>
          <cell r="C1234" t="str">
            <v>UNITED ISD</v>
          </cell>
        </row>
        <row r="1235">
          <cell r="A1235" t="str">
            <v>240904</v>
          </cell>
          <cell r="B1235">
            <v>553850</v>
          </cell>
          <cell r="C1235" t="str">
            <v>WEBB CISD</v>
          </cell>
        </row>
        <row r="1236">
          <cell r="A1236" t="str">
            <v>241901</v>
          </cell>
          <cell r="B1236">
            <v>0</v>
          </cell>
          <cell r="C1236" t="str">
            <v>BOLING ISD</v>
          </cell>
        </row>
        <row r="1237">
          <cell r="A1237" t="str">
            <v>241902</v>
          </cell>
          <cell r="B1237">
            <v>141907</v>
          </cell>
          <cell r="C1237" t="str">
            <v>EAST BERNARD ISD</v>
          </cell>
        </row>
        <row r="1238">
          <cell r="A1238" t="str">
            <v>241903</v>
          </cell>
          <cell r="B1238">
            <v>1639375</v>
          </cell>
          <cell r="C1238" t="str">
            <v>EL CAMPO ISD</v>
          </cell>
        </row>
        <row r="1239">
          <cell r="A1239" t="str">
            <v>241904</v>
          </cell>
          <cell r="B1239">
            <v>1540105</v>
          </cell>
          <cell r="C1239" t="str">
            <v>WHARTON ISD</v>
          </cell>
        </row>
        <row r="1240">
          <cell r="A1240" t="str">
            <v>241906</v>
          </cell>
          <cell r="B1240">
            <v>247074</v>
          </cell>
          <cell r="C1240" t="str">
            <v>LOUISE ISD</v>
          </cell>
        </row>
        <row r="1241">
          <cell r="A1241" t="str">
            <v>242902</v>
          </cell>
          <cell r="B1241">
            <v>0</v>
          </cell>
          <cell r="C1241" t="str">
            <v>SHAMROCK ISD</v>
          </cell>
        </row>
        <row r="1242">
          <cell r="A1242" t="str">
            <v>242903</v>
          </cell>
          <cell r="B1242">
            <v>315170</v>
          </cell>
          <cell r="C1242" t="str">
            <v>WHEELER ISD</v>
          </cell>
        </row>
        <row r="1243">
          <cell r="A1243" t="str">
            <v>242905</v>
          </cell>
          <cell r="B1243">
            <v>926404</v>
          </cell>
          <cell r="C1243" t="str">
            <v>KELTON ISD</v>
          </cell>
        </row>
        <row r="1244">
          <cell r="A1244" t="str">
            <v>242906</v>
          </cell>
          <cell r="B1244">
            <v>1720514</v>
          </cell>
          <cell r="C1244" t="str">
            <v>FORT ELLIOTT CISD</v>
          </cell>
        </row>
        <row r="1245">
          <cell r="A1245" t="str">
            <v>243801</v>
          </cell>
          <cell r="B1245">
            <v>0</v>
          </cell>
          <cell r="C1245" t="str">
            <v>BRIGHT IDEAS CHARTER</v>
          </cell>
        </row>
        <row r="1246">
          <cell r="A1246" t="str">
            <v>243901</v>
          </cell>
          <cell r="B1246">
            <v>970864</v>
          </cell>
          <cell r="C1246" t="str">
            <v>BURKBURNETT ISD</v>
          </cell>
        </row>
        <row r="1247">
          <cell r="A1247" t="str">
            <v>243902</v>
          </cell>
          <cell r="B1247">
            <v>194308</v>
          </cell>
          <cell r="C1247" t="str">
            <v>ELECTRA ISD</v>
          </cell>
        </row>
        <row r="1248">
          <cell r="A1248" t="str">
            <v>243903</v>
          </cell>
          <cell r="B1248">
            <v>410279</v>
          </cell>
          <cell r="C1248" t="str">
            <v>IOWA PARK CISD</v>
          </cell>
        </row>
        <row r="1249">
          <cell r="A1249" t="str">
            <v>243905</v>
          </cell>
          <cell r="B1249">
            <v>6359356</v>
          </cell>
          <cell r="C1249" t="str">
            <v>WICHITA FALLS ISD</v>
          </cell>
        </row>
        <row r="1250">
          <cell r="A1250" t="str">
            <v>243906</v>
          </cell>
          <cell r="B1250">
            <v>383454</v>
          </cell>
          <cell r="C1250" t="str">
            <v>CITY VIEW ISD</v>
          </cell>
        </row>
        <row r="1251">
          <cell r="A1251" t="str">
            <v>243950</v>
          </cell>
          <cell r="B1251">
            <v>0</v>
          </cell>
          <cell r="C1251" t="str">
            <v>REG IX EDUCATION SERVICE CENTE</v>
          </cell>
        </row>
        <row r="1252">
          <cell r="A1252" t="str">
            <v>244901</v>
          </cell>
          <cell r="B1252">
            <v>0</v>
          </cell>
          <cell r="C1252" t="str">
            <v>HARROLD ISD</v>
          </cell>
        </row>
        <row r="1253">
          <cell r="A1253" t="str">
            <v>244903</v>
          </cell>
          <cell r="B1253">
            <v>684238</v>
          </cell>
          <cell r="C1253" t="str">
            <v>VERNON ISD</v>
          </cell>
        </row>
        <row r="1254">
          <cell r="A1254" t="str">
            <v>244905</v>
          </cell>
          <cell r="B1254">
            <v>25426</v>
          </cell>
          <cell r="C1254" t="str">
            <v>NORTHSIDE ISD</v>
          </cell>
        </row>
        <row r="1255">
          <cell r="A1255" t="str">
            <v>244906</v>
          </cell>
          <cell r="B1255">
            <v>0</v>
          </cell>
          <cell r="C1255" t="str">
            <v>VICTORY FIELD CORRECTIONAL ACA</v>
          </cell>
        </row>
        <row r="1256">
          <cell r="A1256" t="str">
            <v>245901</v>
          </cell>
          <cell r="B1256">
            <v>147737</v>
          </cell>
          <cell r="C1256" t="str">
            <v>LASARA ISD</v>
          </cell>
        </row>
        <row r="1257">
          <cell r="A1257" t="str">
            <v>245902</v>
          </cell>
          <cell r="B1257">
            <v>323392</v>
          </cell>
          <cell r="C1257" t="str">
            <v>LYFORD CISD</v>
          </cell>
        </row>
        <row r="1258">
          <cell r="A1258" t="str">
            <v>245903</v>
          </cell>
          <cell r="B1258">
            <v>1041320</v>
          </cell>
          <cell r="C1258" t="str">
            <v>RAYMONDVILLE ISD</v>
          </cell>
        </row>
        <row r="1259">
          <cell r="A1259" t="str">
            <v>245904</v>
          </cell>
          <cell r="B1259">
            <v>155399</v>
          </cell>
          <cell r="C1259" t="str">
            <v>SAN PERLITA ISD</v>
          </cell>
        </row>
        <row r="1260">
          <cell r="A1260" t="str">
            <v>246902</v>
          </cell>
          <cell r="B1260">
            <v>422317</v>
          </cell>
          <cell r="C1260" t="str">
            <v>FLORENCE ISD</v>
          </cell>
        </row>
        <row r="1261">
          <cell r="A1261" t="str">
            <v>246904</v>
          </cell>
          <cell r="B1261">
            <v>12852321</v>
          </cell>
          <cell r="C1261" t="str">
            <v>GEORGETOWN ISD</v>
          </cell>
        </row>
        <row r="1262">
          <cell r="A1262" t="str">
            <v>246905</v>
          </cell>
          <cell r="B1262">
            <v>63925</v>
          </cell>
          <cell r="C1262" t="str">
            <v>GRANGER ISD</v>
          </cell>
        </row>
        <row r="1263">
          <cell r="A1263" t="str">
            <v>246906</v>
          </cell>
          <cell r="B1263">
            <v>5384185</v>
          </cell>
          <cell r="C1263" t="str">
            <v>HUTTO ISD</v>
          </cell>
        </row>
        <row r="1264">
          <cell r="A1264" t="str">
            <v>246907</v>
          </cell>
          <cell r="B1264">
            <v>1548033</v>
          </cell>
          <cell r="C1264" t="str">
            <v>JARRELL ISD</v>
          </cell>
        </row>
        <row r="1265">
          <cell r="A1265" t="str">
            <v>246908</v>
          </cell>
          <cell r="B1265">
            <v>2055563</v>
          </cell>
          <cell r="C1265" t="str">
            <v>LIBERTY HILL ISD</v>
          </cell>
        </row>
        <row r="1266">
          <cell r="A1266" t="str">
            <v>246909</v>
          </cell>
          <cell r="B1266">
            <v>64217841</v>
          </cell>
          <cell r="C1266" t="str">
            <v>ROUND ROCK ISD</v>
          </cell>
        </row>
        <row r="1267">
          <cell r="A1267" t="str">
            <v>246911</v>
          </cell>
          <cell r="B1267">
            <v>1254983</v>
          </cell>
          <cell r="C1267" t="str">
            <v>TAYLOR ISD</v>
          </cell>
        </row>
        <row r="1268">
          <cell r="A1268" t="str">
            <v>246912</v>
          </cell>
          <cell r="B1268">
            <v>228648</v>
          </cell>
          <cell r="C1268" t="str">
            <v>THRALL ISD</v>
          </cell>
        </row>
        <row r="1269">
          <cell r="A1269" t="str">
            <v>246913</v>
          </cell>
          <cell r="B1269">
            <v>42676824</v>
          </cell>
          <cell r="C1269" t="str">
            <v>LEANDER ISD</v>
          </cell>
        </row>
        <row r="1270">
          <cell r="A1270" t="str">
            <v>246914</v>
          </cell>
          <cell r="B1270">
            <v>0</v>
          </cell>
          <cell r="C1270" t="str">
            <v>COUPLAND ISD</v>
          </cell>
        </row>
        <row r="1271">
          <cell r="A1271" t="str">
            <v>247901</v>
          </cell>
          <cell r="B1271">
            <v>3876872</v>
          </cell>
          <cell r="C1271" t="str">
            <v>FLORESVILLE ISD</v>
          </cell>
        </row>
        <row r="1272">
          <cell r="A1272" t="str">
            <v>247903</v>
          </cell>
          <cell r="B1272">
            <v>2111898</v>
          </cell>
          <cell r="C1272" t="str">
            <v>LA VERNIA ISD</v>
          </cell>
        </row>
        <row r="1273">
          <cell r="A1273" t="str">
            <v>247904</v>
          </cell>
          <cell r="B1273">
            <v>68507</v>
          </cell>
          <cell r="C1273" t="str">
            <v>POTH ISD</v>
          </cell>
        </row>
        <row r="1274">
          <cell r="A1274" t="str">
            <v>247906</v>
          </cell>
          <cell r="B1274">
            <v>411446</v>
          </cell>
          <cell r="C1274" t="str">
            <v>STOCKDALE ISD</v>
          </cell>
        </row>
        <row r="1275">
          <cell r="A1275" t="str">
            <v>248901</v>
          </cell>
          <cell r="B1275">
            <v>2168219</v>
          </cell>
          <cell r="C1275" t="str">
            <v>KERMIT ISD</v>
          </cell>
        </row>
        <row r="1276">
          <cell r="A1276" t="str">
            <v>248902</v>
          </cell>
          <cell r="B1276">
            <v>0</v>
          </cell>
          <cell r="C1276" t="str">
            <v>WINK-LOVING ISD</v>
          </cell>
        </row>
        <row r="1277">
          <cell r="A1277" t="str">
            <v>249901</v>
          </cell>
          <cell r="B1277">
            <v>500521</v>
          </cell>
          <cell r="C1277" t="str">
            <v>ALVORD ISD</v>
          </cell>
        </row>
        <row r="1278">
          <cell r="A1278" t="str">
            <v>249902</v>
          </cell>
          <cell r="B1278">
            <v>1683839</v>
          </cell>
          <cell r="C1278" t="str">
            <v>BOYD ISD</v>
          </cell>
        </row>
        <row r="1279">
          <cell r="A1279" t="str">
            <v>249903</v>
          </cell>
          <cell r="B1279">
            <v>1927718</v>
          </cell>
          <cell r="C1279" t="str">
            <v>BRIDGEPORT ISD</v>
          </cell>
        </row>
        <row r="1280">
          <cell r="A1280" t="str">
            <v>249904</v>
          </cell>
          <cell r="B1280">
            <v>1037679</v>
          </cell>
          <cell r="C1280" t="str">
            <v>CHICO ISD</v>
          </cell>
        </row>
        <row r="1281">
          <cell r="A1281" t="str">
            <v>249905</v>
          </cell>
          <cell r="B1281">
            <v>5497389</v>
          </cell>
          <cell r="C1281" t="str">
            <v>DECATUR ISD</v>
          </cell>
        </row>
        <row r="1282">
          <cell r="A1282" t="str">
            <v>249906</v>
          </cell>
          <cell r="B1282">
            <v>991625</v>
          </cell>
          <cell r="C1282" t="str">
            <v>PARADISE ISD</v>
          </cell>
        </row>
        <row r="1283">
          <cell r="A1283" t="str">
            <v>249908</v>
          </cell>
          <cell r="B1283">
            <v>231566</v>
          </cell>
          <cell r="C1283" t="str">
            <v>SLIDELL ISD</v>
          </cell>
        </row>
        <row r="1284">
          <cell r="A1284" t="str">
            <v>250902</v>
          </cell>
          <cell r="B1284">
            <v>1049961</v>
          </cell>
          <cell r="C1284" t="str">
            <v>HAWKINS ISD</v>
          </cell>
        </row>
        <row r="1285">
          <cell r="A1285" t="str">
            <v>250903</v>
          </cell>
          <cell r="B1285">
            <v>0</v>
          </cell>
          <cell r="C1285" t="str">
            <v>MINEOLA ISD</v>
          </cell>
        </row>
        <row r="1286">
          <cell r="A1286" t="str">
            <v>250904</v>
          </cell>
          <cell r="B1286">
            <v>334093</v>
          </cell>
          <cell r="C1286" t="str">
            <v>QUITMAN ISD</v>
          </cell>
        </row>
        <row r="1287">
          <cell r="A1287" t="str">
            <v>250905</v>
          </cell>
          <cell r="B1287">
            <v>178435</v>
          </cell>
          <cell r="C1287" t="str">
            <v>YANTIS ISD</v>
          </cell>
        </row>
        <row r="1288">
          <cell r="A1288" t="str">
            <v>250906</v>
          </cell>
          <cell r="B1288">
            <v>120165</v>
          </cell>
          <cell r="C1288" t="str">
            <v>ALBA-GOLDEN ISD</v>
          </cell>
        </row>
        <row r="1289">
          <cell r="A1289" t="str">
            <v>250907</v>
          </cell>
          <cell r="B1289">
            <v>301</v>
          </cell>
          <cell r="C1289" t="str">
            <v>WINNSBORO ISD</v>
          </cell>
        </row>
        <row r="1290">
          <cell r="A1290" t="str">
            <v>251901</v>
          </cell>
          <cell r="B1290">
            <v>0</v>
          </cell>
          <cell r="C1290" t="str">
            <v>DENVER CITY ISD</v>
          </cell>
        </row>
        <row r="1291">
          <cell r="A1291" t="str">
            <v>251902</v>
          </cell>
          <cell r="B1291">
            <v>0</v>
          </cell>
          <cell r="C1291" t="str">
            <v>PLAINS ISD</v>
          </cell>
        </row>
        <row r="1292">
          <cell r="A1292" t="str">
            <v>252901</v>
          </cell>
          <cell r="B1292">
            <v>1999633</v>
          </cell>
          <cell r="C1292" t="str">
            <v>GRAHAM ISD</v>
          </cell>
        </row>
        <row r="1293">
          <cell r="A1293" t="str">
            <v>252902</v>
          </cell>
          <cell r="B1293">
            <v>0</v>
          </cell>
          <cell r="C1293" t="str">
            <v>NEWCASTLE ISD</v>
          </cell>
        </row>
        <row r="1294">
          <cell r="A1294" t="str">
            <v>252903</v>
          </cell>
          <cell r="B1294">
            <v>365411</v>
          </cell>
          <cell r="C1294" t="str">
            <v>OLNEY ISD</v>
          </cell>
        </row>
        <row r="1295">
          <cell r="A1295" t="str">
            <v>253901</v>
          </cell>
          <cell r="B1295">
            <v>1986554</v>
          </cell>
          <cell r="C1295" t="str">
            <v>ZAPATA COUNTY ISD</v>
          </cell>
        </row>
        <row r="1296">
          <cell r="A1296" t="str">
            <v>254901</v>
          </cell>
          <cell r="B1296">
            <v>699423</v>
          </cell>
          <cell r="C1296" t="str">
            <v>CRYSTAL CITY ISD</v>
          </cell>
        </row>
        <row r="1297">
          <cell r="A1297" t="str">
            <v>254902</v>
          </cell>
          <cell r="B1297">
            <v>68924</v>
          </cell>
          <cell r="C1297" t="str">
            <v>LA PRYOR ISD</v>
          </cell>
        </row>
      </sheetData>
      <sheetData sheetId="3">
        <row r="1">
          <cell r="A1" t="str">
            <v>DISTRICT</v>
          </cell>
          <cell r="B1" t="str">
            <v>DST30010</v>
          </cell>
          <cell r="C1" t="str">
            <v>ls_eda09</v>
          </cell>
        </row>
        <row r="2">
          <cell r="A2" t="str">
            <v>001902</v>
          </cell>
          <cell r="B2" t="str">
            <v>CAYUGA ISD</v>
          </cell>
          <cell r="C2">
            <v>0</v>
          </cell>
        </row>
        <row r="3">
          <cell r="A3" t="str">
            <v>001903</v>
          </cell>
          <cell r="B3" t="str">
            <v>ELKHART ISD</v>
          </cell>
          <cell r="C3">
            <v>0</v>
          </cell>
        </row>
        <row r="4">
          <cell r="A4" t="str">
            <v>001904</v>
          </cell>
          <cell r="B4" t="str">
            <v>FRANKSTON ISD</v>
          </cell>
          <cell r="C4">
            <v>164325.54392550871</v>
          </cell>
        </row>
        <row r="5">
          <cell r="A5" t="str">
            <v>001906</v>
          </cell>
          <cell r="B5" t="str">
            <v>NECHES ISD</v>
          </cell>
          <cell r="C5">
            <v>0</v>
          </cell>
        </row>
        <row r="6">
          <cell r="A6" t="str">
            <v>001907</v>
          </cell>
          <cell r="B6" t="str">
            <v>PALESTINE ISD</v>
          </cell>
          <cell r="C6">
            <v>1116579.1462555681</v>
          </cell>
        </row>
        <row r="7">
          <cell r="A7" t="str">
            <v>001908</v>
          </cell>
          <cell r="B7" t="str">
            <v>WESTWOOD ISD</v>
          </cell>
          <cell r="C7">
            <v>0</v>
          </cell>
        </row>
        <row r="8">
          <cell r="A8" t="str">
            <v>001909</v>
          </cell>
          <cell r="B8" t="str">
            <v>SLOCUM ISD</v>
          </cell>
          <cell r="C8">
            <v>0</v>
          </cell>
        </row>
        <row r="9">
          <cell r="A9" t="str">
            <v>002901</v>
          </cell>
          <cell r="B9" t="str">
            <v>ANDREWS ISD</v>
          </cell>
          <cell r="C9">
            <v>6160389.9415251436</v>
          </cell>
        </row>
        <row r="10">
          <cell r="A10" t="str">
            <v>003902</v>
          </cell>
          <cell r="B10" t="str">
            <v>HUDSON ISD</v>
          </cell>
          <cell r="C10">
            <v>123546.35304646558</v>
          </cell>
        </row>
        <row r="11">
          <cell r="A11" t="str">
            <v>003903</v>
          </cell>
          <cell r="B11" t="str">
            <v>LUFKIN ISD</v>
          </cell>
          <cell r="C11">
            <v>1468221.0077568889</v>
          </cell>
        </row>
        <row r="12">
          <cell r="A12" t="str">
            <v>003904</v>
          </cell>
          <cell r="B12" t="str">
            <v>HUNTINGTON ISD</v>
          </cell>
          <cell r="C12">
            <v>116463.26480873088</v>
          </cell>
        </row>
        <row r="13">
          <cell r="A13" t="str">
            <v>003905</v>
          </cell>
          <cell r="B13" t="str">
            <v>DIBOLL ISD</v>
          </cell>
          <cell r="C13">
            <v>0</v>
          </cell>
        </row>
        <row r="14">
          <cell r="A14" t="str">
            <v>003906</v>
          </cell>
          <cell r="B14" t="str">
            <v>ZAVALLA ISD</v>
          </cell>
          <cell r="C14">
            <v>39677.089624964923</v>
          </cell>
        </row>
        <row r="15">
          <cell r="A15" t="str">
            <v>003907</v>
          </cell>
          <cell r="B15" t="str">
            <v>CENTRAL ISD</v>
          </cell>
          <cell r="C15">
            <v>0</v>
          </cell>
        </row>
        <row r="16">
          <cell r="A16" t="str">
            <v>004901</v>
          </cell>
          <cell r="B16" t="str">
            <v>ARANSAS COUNTY ISD</v>
          </cell>
          <cell r="C16">
            <v>1708306.0977785448</v>
          </cell>
        </row>
        <row r="17">
          <cell r="A17" t="str">
            <v>005901</v>
          </cell>
          <cell r="B17" t="str">
            <v>ARCHER CITY ISD</v>
          </cell>
          <cell r="C17">
            <v>155378.12413072289</v>
          </cell>
        </row>
        <row r="18">
          <cell r="A18" t="str">
            <v>005902</v>
          </cell>
          <cell r="B18" t="str">
            <v>HOLLIDAY ISD</v>
          </cell>
          <cell r="C18">
            <v>298393.08162578195</v>
          </cell>
        </row>
        <row r="19">
          <cell r="A19" t="str">
            <v>005904</v>
          </cell>
          <cell r="B19" t="str">
            <v>WINDTHORST ISD</v>
          </cell>
          <cell r="C19">
            <v>19162.413111641294</v>
          </cell>
        </row>
        <row r="20">
          <cell r="A20" t="str">
            <v>006902</v>
          </cell>
          <cell r="B20" t="str">
            <v>CLAUDE ISD</v>
          </cell>
          <cell r="C20">
            <v>148142.97727831532</v>
          </cell>
        </row>
        <row r="21">
          <cell r="A21" t="str">
            <v>007901</v>
          </cell>
          <cell r="B21" t="str">
            <v>CHARLOTTE ISD</v>
          </cell>
          <cell r="C21">
            <v>0</v>
          </cell>
        </row>
        <row r="22">
          <cell r="A22" t="str">
            <v>007902</v>
          </cell>
          <cell r="B22" t="str">
            <v>JOURDANTON ISD</v>
          </cell>
          <cell r="C22">
            <v>0</v>
          </cell>
        </row>
        <row r="23">
          <cell r="A23" t="str">
            <v>007904</v>
          </cell>
          <cell r="B23" t="str">
            <v>LYTLE ISD</v>
          </cell>
          <cell r="C23">
            <v>362461.4660260175</v>
          </cell>
        </row>
        <row r="24">
          <cell r="A24" t="str">
            <v>007905</v>
          </cell>
          <cell r="B24" t="str">
            <v>PLEASANTON ISD</v>
          </cell>
          <cell r="C24">
            <v>27256.899727405063</v>
          </cell>
        </row>
        <row r="25">
          <cell r="A25" t="str">
            <v>007906</v>
          </cell>
          <cell r="B25" t="str">
            <v>POTEET ISD</v>
          </cell>
          <cell r="C25">
            <v>0</v>
          </cell>
        </row>
        <row r="26">
          <cell r="A26" t="str">
            <v>008901</v>
          </cell>
          <cell r="B26" t="str">
            <v>BELLVILLE ISD</v>
          </cell>
          <cell r="C26">
            <v>1828927.5449643768</v>
          </cell>
        </row>
        <row r="27">
          <cell r="A27" t="str">
            <v>008902</v>
          </cell>
          <cell r="B27" t="str">
            <v>SEALY ISD</v>
          </cell>
          <cell r="C27">
            <v>2470915.1598702394</v>
          </cell>
        </row>
        <row r="28">
          <cell r="A28" t="str">
            <v>008903</v>
          </cell>
          <cell r="B28" t="str">
            <v>BRAZOS ISD</v>
          </cell>
          <cell r="C28">
            <v>542826.34498177597</v>
          </cell>
        </row>
        <row r="29">
          <cell r="A29" t="str">
            <v>009901</v>
          </cell>
          <cell r="B29" t="str">
            <v>MULESHOE ISD</v>
          </cell>
          <cell r="C29">
            <v>658223.09489999991</v>
          </cell>
        </row>
        <row r="30">
          <cell r="A30" t="str">
            <v>010901</v>
          </cell>
          <cell r="B30" t="str">
            <v>MEDINA ISD</v>
          </cell>
          <cell r="C30">
            <v>0</v>
          </cell>
        </row>
        <row r="31">
          <cell r="A31" t="str">
            <v>010902</v>
          </cell>
          <cell r="B31" t="str">
            <v>BANDERA ISD</v>
          </cell>
          <cell r="C31">
            <v>1357294.8097659622</v>
          </cell>
        </row>
        <row r="32">
          <cell r="A32" t="str">
            <v>011901</v>
          </cell>
          <cell r="B32" t="str">
            <v>BASTROP ISD</v>
          </cell>
          <cell r="C32">
            <v>4830528.2533414634</v>
          </cell>
        </row>
        <row r="33">
          <cell r="A33" t="str">
            <v>011902</v>
          </cell>
          <cell r="B33" t="str">
            <v>ELGIN ISD</v>
          </cell>
          <cell r="C33">
            <v>1497180.7699709565</v>
          </cell>
        </row>
        <row r="34">
          <cell r="A34" t="str">
            <v>011904</v>
          </cell>
          <cell r="B34" t="str">
            <v>SMITHVILLE ISD</v>
          </cell>
          <cell r="C34">
            <v>818468.87555539398</v>
          </cell>
        </row>
        <row r="35">
          <cell r="A35" t="str">
            <v>011905</v>
          </cell>
          <cell r="B35" t="str">
            <v>MCDADE ISD</v>
          </cell>
          <cell r="C35">
            <v>3052.2196489539424</v>
          </cell>
        </row>
        <row r="36">
          <cell r="A36" t="str">
            <v>012901</v>
          </cell>
          <cell r="B36" t="str">
            <v>SEYMOUR ISD</v>
          </cell>
          <cell r="C36">
            <v>237269.06826293544</v>
          </cell>
        </row>
        <row r="37">
          <cell r="A37" t="str">
            <v>013901</v>
          </cell>
          <cell r="B37" t="str">
            <v>BEEVILLE ISD</v>
          </cell>
          <cell r="C37">
            <v>418269.40759583894</v>
          </cell>
        </row>
        <row r="38">
          <cell r="A38" t="str">
            <v>013902</v>
          </cell>
          <cell r="B38" t="str">
            <v>PAWNEE ISD</v>
          </cell>
          <cell r="C38">
            <v>0</v>
          </cell>
        </row>
        <row r="39">
          <cell r="A39" t="str">
            <v>013903</v>
          </cell>
          <cell r="B39" t="str">
            <v>PETTUS ISD</v>
          </cell>
          <cell r="C39">
            <v>0</v>
          </cell>
        </row>
        <row r="40">
          <cell r="A40" t="str">
            <v>013905</v>
          </cell>
          <cell r="B40" t="str">
            <v>SKIDMORE-TYNAN ISD</v>
          </cell>
          <cell r="C40">
            <v>0</v>
          </cell>
        </row>
        <row r="41">
          <cell r="A41" t="str">
            <v>014901</v>
          </cell>
          <cell r="B41" t="str">
            <v>ACADEMY ISD</v>
          </cell>
          <cell r="C41">
            <v>201861.28623416412</v>
          </cell>
        </row>
        <row r="42">
          <cell r="A42" t="str">
            <v>014902</v>
          </cell>
          <cell r="B42" t="str">
            <v>BARTLETT ISD</v>
          </cell>
          <cell r="C42">
            <v>27152.840685910705</v>
          </cell>
        </row>
        <row r="43">
          <cell r="A43" t="str">
            <v>014903</v>
          </cell>
          <cell r="B43" t="str">
            <v>BELTON ISD</v>
          </cell>
          <cell r="C43">
            <v>3572611.3508415595</v>
          </cell>
        </row>
        <row r="44">
          <cell r="A44" t="str">
            <v>014905</v>
          </cell>
          <cell r="B44" t="str">
            <v>HOLLAND ISD</v>
          </cell>
          <cell r="C44">
            <v>27740.733171172396</v>
          </cell>
        </row>
        <row r="45">
          <cell r="A45" t="str">
            <v>014906</v>
          </cell>
          <cell r="B45" t="str">
            <v>KILLEEN ISD</v>
          </cell>
          <cell r="C45">
            <v>959277.06521861814</v>
          </cell>
        </row>
        <row r="46">
          <cell r="A46" t="str">
            <v>014907</v>
          </cell>
          <cell r="B46" t="str">
            <v>ROGERS ISD</v>
          </cell>
          <cell r="C46">
            <v>31684.625856338109</v>
          </cell>
        </row>
        <row r="47">
          <cell r="A47" t="str">
            <v>014908</v>
          </cell>
          <cell r="B47" t="str">
            <v>SALADO ISD</v>
          </cell>
          <cell r="C47">
            <v>1425342.7880360689</v>
          </cell>
        </row>
        <row r="48">
          <cell r="A48" t="str">
            <v>014909</v>
          </cell>
          <cell r="B48" t="str">
            <v>TEMPLE ISD</v>
          </cell>
          <cell r="C48">
            <v>3272953.6749847303</v>
          </cell>
        </row>
        <row r="49">
          <cell r="A49" t="str">
            <v>014910</v>
          </cell>
          <cell r="B49" t="str">
            <v>TROY ISD</v>
          </cell>
          <cell r="C49">
            <v>145159.85886396276</v>
          </cell>
        </row>
        <row r="50">
          <cell r="A50" t="str">
            <v>015901</v>
          </cell>
          <cell r="B50" t="str">
            <v>ALAMO HEIGHTS ISD</v>
          </cell>
          <cell r="C50">
            <v>7427302.6488312315</v>
          </cell>
        </row>
        <row r="51">
          <cell r="A51" t="str">
            <v>015904</v>
          </cell>
          <cell r="B51" t="str">
            <v>HARLANDALE ISD</v>
          </cell>
          <cell r="C51">
            <v>499050.9399584994</v>
          </cell>
        </row>
        <row r="52">
          <cell r="A52" t="str">
            <v>015905</v>
          </cell>
          <cell r="B52" t="str">
            <v>EDGEWOOD ISD</v>
          </cell>
          <cell r="C52">
            <v>261865.81580226906</v>
          </cell>
        </row>
        <row r="53">
          <cell r="A53" t="str">
            <v>015906</v>
          </cell>
          <cell r="B53" t="str">
            <v>RANDOLPH FIELD ISD</v>
          </cell>
          <cell r="C53">
            <v>0</v>
          </cell>
        </row>
        <row r="54">
          <cell r="A54" t="str">
            <v>015907</v>
          </cell>
          <cell r="B54" t="str">
            <v>SAN ANTONIO ISD</v>
          </cell>
          <cell r="C54">
            <v>2048795.0176900199</v>
          </cell>
        </row>
        <row r="55">
          <cell r="A55" t="str">
            <v>015908</v>
          </cell>
          <cell r="B55" t="str">
            <v>SOUTH SAN ANTONIO ISD</v>
          </cell>
          <cell r="C55">
            <v>1754781.7146210386</v>
          </cell>
        </row>
        <row r="56">
          <cell r="A56" t="str">
            <v>015909</v>
          </cell>
          <cell r="B56" t="str">
            <v>SOMERSET ISD</v>
          </cell>
          <cell r="C56">
            <v>94714.763485263946</v>
          </cell>
        </row>
        <row r="57">
          <cell r="A57" t="str">
            <v>015910</v>
          </cell>
          <cell r="B57" t="str">
            <v>NORTH EAST ISD</v>
          </cell>
          <cell r="C57">
            <v>72670370.452799991</v>
          </cell>
        </row>
        <row r="58">
          <cell r="A58" t="str">
            <v>015911</v>
          </cell>
          <cell r="B58" t="str">
            <v>EAST CENTRAL ISD</v>
          </cell>
          <cell r="C58">
            <v>759476.22563246079</v>
          </cell>
        </row>
        <row r="59">
          <cell r="A59" t="str">
            <v>015912</v>
          </cell>
          <cell r="B59" t="str">
            <v>SOUTHWEST ISD</v>
          </cell>
          <cell r="C59">
            <v>80583.329584558014</v>
          </cell>
        </row>
        <row r="60">
          <cell r="A60" t="str">
            <v>015913</v>
          </cell>
          <cell r="B60" t="str">
            <v>LACKLAND ISD</v>
          </cell>
          <cell r="C60">
            <v>0</v>
          </cell>
        </row>
        <row r="61">
          <cell r="A61" t="str">
            <v>015914</v>
          </cell>
          <cell r="B61" t="str">
            <v>FT SAM HOUSTON ISD</v>
          </cell>
          <cell r="C61">
            <v>0</v>
          </cell>
        </row>
        <row r="62">
          <cell r="A62" t="str">
            <v>015915</v>
          </cell>
          <cell r="B62" t="str">
            <v>NORTHSIDE ISD</v>
          </cell>
          <cell r="C62">
            <v>79030003.514999986</v>
          </cell>
        </row>
        <row r="63">
          <cell r="A63" t="str">
            <v>015916</v>
          </cell>
          <cell r="B63" t="str">
            <v>JUDSON ISD</v>
          </cell>
          <cell r="C63">
            <v>11907429.439292995</v>
          </cell>
        </row>
        <row r="64">
          <cell r="A64" t="str">
            <v>015917</v>
          </cell>
          <cell r="B64" t="str">
            <v>SOUTHSIDE ISD</v>
          </cell>
          <cell r="C64">
            <v>53569.855349742058</v>
          </cell>
        </row>
        <row r="65">
          <cell r="A65" t="str">
            <v>016901</v>
          </cell>
          <cell r="B65" t="str">
            <v>JOHNSON CITY ISD</v>
          </cell>
          <cell r="C65">
            <v>1054644.4161518745</v>
          </cell>
        </row>
        <row r="66">
          <cell r="A66" t="str">
            <v>016902</v>
          </cell>
          <cell r="B66" t="str">
            <v>BLANCO ISD</v>
          </cell>
          <cell r="C66">
            <v>673886.17346407962</v>
          </cell>
        </row>
        <row r="67">
          <cell r="A67" t="str">
            <v>017901</v>
          </cell>
          <cell r="B67" t="str">
            <v>BORDEN COUNTY ISD</v>
          </cell>
          <cell r="C67">
            <v>0</v>
          </cell>
        </row>
        <row r="68">
          <cell r="A68" t="str">
            <v>018901</v>
          </cell>
          <cell r="B68" t="str">
            <v>CLIFTON ISD</v>
          </cell>
          <cell r="C68">
            <v>276586.37330960965</v>
          </cell>
        </row>
        <row r="69">
          <cell r="A69" t="str">
            <v>018902</v>
          </cell>
          <cell r="B69" t="str">
            <v>MERIDIAN ISD</v>
          </cell>
          <cell r="C69">
            <v>316486.00473514921</v>
          </cell>
        </row>
        <row r="70">
          <cell r="A70" t="str">
            <v>018903</v>
          </cell>
          <cell r="B70" t="str">
            <v>MORGAN ISD</v>
          </cell>
          <cell r="C70">
            <v>0</v>
          </cell>
        </row>
        <row r="71">
          <cell r="A71" t="str">
            <v>018904</v>
          </cell>
          <cell r="B71" t="str">
            <v>VALLEY MILLS ISD</v>
          </cell>
          <cell r="C71">
            <v>277328.56689861394</v>
          </cell>
        </row>
        <row r="72">
          <cell r="A72" t="str">
            <v>018905</v>
          </cell>
          <cell r="B72" t="str">
            <v>WALNUT SPRINGS ISD</v>
          </cell>
          <cell r="C72">
            <v>0</v>
          </cell>
        </row>
        <row r="73">
          <cell r="A73" t="str">
            <v>018906</v>
          </cell>
          <cell r="B73" t="str">
            <v>IREDELL ISD</v>
          </cell>
          <cell r="C73">
            <v>97548.664439457396</v>
          </cell>
        </row>
        <row r="74">
          <cell r="A74" t="str">
            <v>018907</v>
          </cell>
          <cell r="B74" t="str">
            <v>KOPPERL ISD</v>
          </cell>
          <cell r="C74">
            <v>21430.593645310026</v>
          </cell>
        </row>
        <row r="75">
          <cell r="A75" t="str">
            <v>018908</v>
          </cell>
          <cell r="B75" t="str">
            <v>CRANFILLS GAP ISD</v>
          </cell>
          <cell r="C75">
            <v>0</v>
          </cell>
        </row>
        <row r="76">
          <cell r="A76" t="str">
            <v>019901</v>
          </cell>
          <cell r="B76" t="str">
            <v>DEKALB ISD</v>
          </cell>
          <cell r="C76">
            <v>31935.390546532624</v>
          </cell>
        </row>
        <row r="77">
          <cell r="A77" t="str">
            <v>019902</v>
          </cell>
          <cell r="B77" t="str">
            <v>HOOKS ISD</v>
          </cell>
          <cell r="C77">
            <v>7992.9496741744633</v>
          </cell>
        </row>
        <row r="78">
          <cell r="A78" t="str">
            <v>019903</v>
          </cell>
          <cell r="B78" t="str">
            <v>MAUD ISD</v>
          </cell>
          <cell r="C78">
            <v>0</v>
          </cell>
        </row>
        <row r="79">
          <cell r="A79" t="str">
            <v>019905</v>
          </cell>
          <cell r="B79" t="str">
            <v>NEW BOSTON ISD</v>
          </cell>
          <cell r="C79">
            <v>207614.48390233703</v>
          </cell>
        </row>
        <row r="80">
          <cell r="A80" t="str">
            <v>019906</v>
          </cell>
          <cell r="B80" t="str">
            <v>REDWATER ISD</v>
          </cell>
          <cell r="C80">
            <v>185940.71005341061</v>
          </cell>
        </row>
        <row r="81">
          <cell r="A81" t="str">
            <v>019907</v>
          </cell>
          <cell r="B81" t="str">
            <v>TEXARKANA ISD</v>
          </cell>
          <cell r="C81">
            <v>2101971.2162805796</v>
          </cell>
        </row>
        <row r="82">
          <cell r="A82" t="str">
            <v>019908</v>
          </cell>
          <cell r="B82" t="str">
            <v>LIBERTY-EYLAU ISD</v>
          </cell>
          <cell r="C82">
            <v>255532.01607516553</v>
          </cell>
        </row>
        <row r="83">
          <cell r="A83" t="str">
            <v>019909</v>
          </cell>
          <cell r="B83" t="str">
            <v>SIMMS ISD</v>
          </cell>
          <cell r="C83">
            <v>0</v>
          </cell>
        </row>
        <row r="84">
          <cell r="A84" t="str">
            <v>019910</v>
          </cell>
          <cell r="B84" t="str">
            <v>MALTA ISD</v>
          </cell>
          <cell r="C84">
            <v>0</v>
          </cell>
        </row>
        <row r="85">
          <cell r="A85" t="str">
            <v>019911</v>
          </cell>
          <cell r="B85" t="str">
            <v>RED LICK ISD</v>
          </cell>
          <cell r="C85">
            <v>361985.55292623321</v>
          </cell>
        </row>
        <row r="86">
          <cell r="A86" t="str">
            <v>019912</v>
          </cell>
          <cell r="B86" t="str">
            <v>PLEASANT GROVE ISD</v>
          </cell>
          <cell r="C86">
            <v>1476847.7884342051</v>
          </cell>
        </row>
        <row r="87">
          <cell r="A87" t="str">
            <v>019913</v>
          </cell>
          <cell r="B87" t="str">
            <v>HUBBARD ISD</v>
          </cell>
          <cell r="C87">
            <v>0</v>
          </cell>
        </row>
        <row r="88">
          <cell r="A88" t="str">
            <v>019914</v>
          </cell>
          <cell r="B88" t="str">
            <v>LEARY ISD</v>
          </cell>
          <cell r="C88">
            <v>0</v>
          </cell>
        </row>
        <row r="89">
          <cell r="A89" t="str">
            <v>020901</v>
          </cell>
          <cell r="B89" t="str">
            <v>ALVIN ISD</v>
          </cell>
          <cell r="C89">
            <v>7453465.7646143837</v>
          </cell>
        </row>
        <row r="90">
          <cell r="A90" t="str">
            <v>020902</v>
          </cell>
          <cell r="B90" t="str">
            <v>ANGLETON ISD</v>
          </cell>
          <cell r="C90">
            <v>3902822.0416945498</v>
          </cell>
        </row>
        <row r="91">
          <cell r="A91" t="str">
            <v>020904</v>
          </cell>
          <cell r="B91" t="str">
            <v>DANBURY ISD</v>
          </cell>
          <cell r="C91">
            <v>41122.316753285304</v>
          </cell>
        </row>
        <row r="92">
          <cell r="A92" t="str">
            <v>020905</v>
          </cell>
          <cell r="B92" t="str">
            <v>BRAZOSPORT ISD</v>
          </cell>
          <cell r="C92">
            <v>14190581.229937416</v>
          </cell>
        </row>
        <row r="93">
          <cell r="A93" t="str">
            <v>020906</v>
          </cell>
          <cell r="B93" t="str">
            <v>SWEENY ISD</v>
          </cell>
          <cell r="C93">
            <v>2817021.6183296903</v>
          </cell>
        </row>
        <row r="94">
          <cell r="A94" t="str">
            <v>020907</v>
          </cell>
          <cell r="B94" t="str">
            <v>COLUMBIA-BRAZORIA ISD</v>
          </cell>
          <cell r="C94">
            <v>1593723.0807480046</v>
          </cell>
        </row>
        <row r="95">
          <cell r="A95" t="str">
            <v>020908</v>
          </cell>
          <cell r="B95" t="str">
            <v>PEARLAND ISD</v>
          </cell>
          <cell r="C95">
            <v>15330176.689599998</v>
          </cell>
        </row>
        <row r="96">
          <cell r="A96" t="str">
            <v>020910</v>
          </cell>
          <cell r="B96" t="str">
            <v>DAMON ISD</v>
          </cell>
          <cell r="C96">
            <v>0</v>
          </cell>
        </row>
        <row r="97">
          <cell r="A97" t="str">
            <v>021901</v>
          </cell>
          <cell r="B97" t="str">
            <v>COLLEGE STATION ISD</v>
          </cell>
          <cell r="C97">
            <v>8147311.3553727204</v>
          </cell>
        </row>
        <row r="98">
          <cell r="A98" t="str">
            <v>021902</v>
          </cell>
          <cell r="B98" t="str">
            <v>BRYAN ISD</v>
          </cell>
          <cell r="C98">
            <v>8974451.5489247087</v>
          </cell>
        </row>
        <row r="99">
          <cell r="A99" t="str">
            <v>022004</v>
          </cell>
          <cell r="B99" t="str">
            <v>TERLINGUA CSD</v>
          </cell>
          <cell r="C99">
            <v>0</v>
          </cell>
        </row>
        <row r="100">
          <cell r="A100" t="str">
            <v>022901</v>
          </cell>
          <cell r="B100" t="str">
            <v>ALPINE ISD</v>
          </cell>
          <cell r="C100">
            <v>320615.73373330041</v>
          </cell>
        </row>
        <row r="101">
          <cell r="A101" t="str">
            <v>022902</v>
          </cell>
          <cell r="B101" t="str">
            <v>MARATHON ISD</v>
          </cell>
          <cell r="C101">
            <v>0</v>
          </cell>
        </row>
        <row r="102">
          <cell r="A102" t="str">
            <v>022903</v>
          </cell>
          <cell r="B102" t="str">
            <v>SAN VICENTE ISD</v>
          </cell>
          <cell r="C102">
            <v>0</v>
          </cell>
        </row>
        <row r="103">
          <cell r="A103" t="str">
            <v>023902</v>
          </cell>
          <cell r="B103" t="str">
            <v>SILVERTON ISD</v>
          </cell>
          <cell r="C103">
            <v>0</v>
          </cell>
        </row>
        <row r="104">
          <cell r="A104" t="str">
            <v>024901</v>
          </cell>
          <cell r="B104" t="str">
            <v>BROOKS COUNTY ISD</v>
          </cell>
          <cell r="C104">
            <v>327434.64727363124</v>
          </cell>
        </row>
        <row r="105">
          <cell r="A105" t="str">
            <v>025901</v>
          </cell>
          <cell r="B105" t="str">
            <v>BANGS ISD</v>
          </cell>
          <cell r="C105">
            <v>295475.62251872756</v>
          </cell>
        </row>
        <row r="106">
          <cell r="A106" t="str">
            <v>025902</v>
          </cell>
          <cell r="B106" t="str">
            <v>BROWNWOOD ISD</v>
          </cell>
          <cell r="C106">
            <v>2571402.8495025658</v>
          </cell>
        </row>
        <row r="107">
          <cell r="A107" t="str">
            <v>025904</v>
          </cell>
          <cell r="B107" t="str">
            <v>BLANKET ISD</v>
          </cell>
          <cell r="C107">
            <v>705.07971587653856</v>
          </cell>
        </row>
        <row r="108">
          <cell r="A108" t="str">
            <v>025905</v>
          </cell>
          <cell r="B108" t="str">
            <v>MAY ISD</v>
          </cell>
          <cell r="C108">
            <v>84638.869357650387</v>
          </cell>
        </row>
        <row r="109">
          <cell r="A109" t="str">
            <v>025906</v>
          </cell>
          <cell r="B109" t="str">
            <v>ZEPHYR ISD</v>
          </cell>
          <cell r="C109">
            <v>0</v>
          </cell>
        </row>
        <row r="110">
          <cell r="A110" t="str">
            <v>025908</v>
          </cell>
          <cell r="B110" t="str">
            <v>BROOKESMITH ISD</v>
          </cell>
          <cell r="C110">
            <v>24081.767062042367</v>
          </cell>
        </row>
        <row r="111">
          <cell r="A111" t="str">
            <v>025909</v>
          </cell>
          <cell r="B111" t="str">
            <v>EARLY ISD</v>
          </cell>
          <cell r="C111">
            <v>70232.915694428637</v>
          </cell>
        </row>
        <row r="112">
          <cell r="A112" t="str">
            <v>026901</v>
          </cell>
          <cell r="B112" t="str">
            <v>CALDWELL ISD</v>
          </cell>
          <cell r="C112">
            <v>682166.65910940012</v>
          </cell>
        </row>
        <row r="113">
          <cell r="A113" t="str">
            <v>026902</v>
          </cell>
          <cell r="B113" t="str">
            <v>SOMERVILLE ISD</v>
          </cell>
          <cell r="C113">
            <v>195204.06935308687</v>
          </cell>
        </row>
        <row r="114">
          <cell r="A114" t="str">
            <v>026903</v>
          </cell>
          <cell r="B114" t="str">
            <v>SNOOK ISD</v>
          </cell>
          <cell r="C114">
            <v>0</v>
          </cell>
        </row>
        <row r="115">
          <cell r="A115" t="str">
            <v>027903</v>
          </cell>
          <cell r="B115" t="str">
            <v>BURNET CISD</v>
          </cell>
          <cell r="C115">
            <v>3232236.1728222193</v>
          </cell>
        </row>
        <row r="116">
          <cell r="A116" t="str">
            <v>027904</v>
          </cell>
          <cell r="B116" t="str">
            <v>MARBLE FALLS ISD</v>
          </cell>
          <cell r="C116">
            <v>3327197.946373994</v>
          </cell>
        </row>
        <row r="117">
          <cell r="A117" t="str">
            <v>028902</v>
          </cell>
          <cell r="B117" t="str">
            <v>LOCKHART ISD</v>
          </cell>
          <cell r="C117">
            <v>466966.67572046269</v>
          </cell>
        </row>
        <row r="118">
          <cell r="A118" t="str">
            <v>028903</v>
          </cell>
          <cell r="B118" t="str">
            <v>LULING ISD</v>
          </cell>
          <cell r="C118">
            <v>0</v>
          </cell>
        </row>
        <row r="119">
          <cell r="A119" t="str">
            <v>028906</v>
          </cell>
          <cell r="B119" t="str">
            <v>PRAIRIE LEA ISD</v>
          </cell>
          <cell r="C119">
            <v>0</v>
          </cell>
        </row>
        <row r="120">
          <cell r="A120" t="str">
            <v>029901</v>
          </cell>
          <cell r="B120" t="str">
            <v>CALHOUN COUNTY ISD</v>
          </cell>
          <cell r="C120">
            <v>0</v>
          </cell>
        </row>
        <row r="121">
          <cell r="A121" t="str">
            <v>030901</v>
          </cell>
          <cell r="B121" t="str">
            <v>CROSS PLAINS ISD</v>
          </cell>
          <cell r="C121">
            <v>57767.648174099253</v>
          </cell>
        </row>
        <row r="122">
          <cell r="A122" t="str">
            <v>030902</v>
          </cell>
          <cell r="B122" t="str">
            <v>CLYDE CISD</v>
          </cell>
          <cell r="C122">
            <v>148444.09465214121</v>
          </cell>
        </row>
        <row r="123">
          <cell r="A123" t="str">
            <v>030903</v>
          </cell>
          <cell r="B123" t="str">
            <v>BAIRD ISD</v>
          </cell>
          <cell r="C123">
            <v>0</v>
          </cell>
        </row>
        <row r="124">
          <cell r="A124" t="str">
            <v>030906</v>
          </cell>
          <cell r="B124" t="str">
            <v>EULA ISD</v>
          </cell>
          <cell r="C124">
            <v>397836.83920321998</v>
          </cell>
        </row>
        <row r="125">
          <cell r="A125" t="str">
            <v>031901</v>
          </cell>
          <cell r="B125" t="str">
            <v>BROWNSVILLE ISD</v>
          </cell>
          <cell r="C125">
            <v>525052.9240736115</v>
          </cell>
        </row>
        <row r="126">
          <cell r="A126" t="str">
            <v>031903</v>
          </cell>
          <cell r="B126" t="str">
            <v>HARLINGEN CISD</v>
          </cell>
          <cell r="C126">
            <v>573578.15761434415</v>
          </cell>
        </row>
        <row r="127">
          <cell r="A127" t="str">
            <v>031905</v>
          </cell>
          <cell r="B127" t="str">
            <v>LA FERIA ISD</v>
          </cell>
          <cell r="C127">
            <v>162984.57981547076</v>
          </cell>
        </row>
        <row r="128">
          <cell r="A128" t="str">
            <v>031906</v>
          </cell>
          <cell r="B128" t="str">
            <v>LOS FRESNOS CISD</v>
          </cell>
          <cell r="C128">
            <v>462349.70779921272</v>
          </cell>
        </row>
        <row r="129">
          <cell r="A129" t="str">
            <v>031909</v>
          </cell>
          <cell r="B129" t="str">
            <v>POINT ISABEL ISD</v>
          </cell>
          <cell r="C129">
            <v>4047462.0246513039</v>
          </cell>
        </row>
        <row r="130">
          <cell r="A130" t="str">
            <v>031911</v>
          </cell>
          <cell r="B130" t="str">
            <v>RIO HONDO ISD</v>
          </cell>
          <cell r="C130">
            <v>173082.84033292596</v>
          </cell>
        </row>
        <row r="131">
          <cell r="A131" t="str">
            <v>031912</v>
          </cell>
          <cell r="B131" t="str">
            <v>SAN BENITO CISD</v>
          </cell>
          <cell r="C131">
            <v>244094.06163978946</v>
          </cell>
        </row>
        <row r="132">
          <cell r="A132" t="str">
            <v>031913</v>
          </cell>
          <cell r="B132" t="str">
            <v>SANTA MARIA ISD</v>
          </cell>
          <cell r="C132">
            <v>34770.62352022736</v>
          </cell>
        </row>
        <row r="133">
          <cell r="A133" t="str">
            <v>031914</v>
          </cell>
          <cell r="B133" t="str">
            <v>SANTA ROSA ISD</v>
          </cell>
          <cell r="C133">
            <v>0</v>
          </cell>
        </row>
        <row r="134">
          <cell r="A134" t="str">
            <v>031916</v>
          </cell>
          <cell r="B134" t="str">
            <v>SOUTH TEXAS ISD</v>
          </cell>
          <cell r="C134">
            <v>0</v>
          </cell>
        </row>
        <row r="135">
          <cell r="A135" t="str">
            <v>032902</v>
          </cell>
          <cell r="B135" t="str">
            <v>PITTSBURG ISD</v>
          </cell>
          <cell r="C135">
            <v>400694.17779349344</v>
          </cell>
        </row>
        <row r="136">
          <cell r="A136" t="str">
            <v>033901</v>
          </cell>
          <cell r="B136" t="str">
            <v>GROOM ISD</v>
          </cell>
          <cell r="C136">
            <v>64449.114282594746</v>
          </cell>
        </row>
        <row r="137">
          <cell r="A137" t="str">
            <v>033902</v>
          </cell>
          <cell r="B137" t="str">
            <v>PANHANDLE ISD</v>
          </cell>
          <cell r="C137">
            <v>0</v>
          </cell>
        </row>
        <row r="138">
          <cell r="A138" t="str">
            <v>033904</v>
          </cell>
          <cell r="B138" t="str">
            <v>WHITE DEER ISD</v>
          </cell>
          <cell r="C138">
            <v>0</v>
          </cell>
        </row>
        <row r="139">
          <cell r="A139" t="str">
            <v>034901</v>
          </cell>
          <cell r="B139" t="str">
            <v>ATLANTA ISD</v>
          </cell>
          <cell r="C139">
            <v>220654.80519308845</v>
          </cell>
        </row>
        <row r="140">
          <cell r="A140" t="str">
            <v>034902</v>
          </cell>
          <cell r="B140" t="str">
            <v>AVINGER ISD</v>
          </cell>
          <cell r="C140">
            <v>0</v>
          </cell>
        </row>
        <row r="141">
          <cell r="A141" t="str">
            <v>034903</v>
          </cell>
          <cell r="B141" t="str">
            <v>HUGHES SPRINGS ISD</v>
          </cell>
          <cell r="C141">
            <v>200656.36144159455</v>
          </cell>
        </row>
        <row r="142">
          <cell r="A142" t="str">
            <v>034905</v>
          </cell>
          <cell r="B142" t="str">
            <v>LINDEN-KILDARE CISD</v>
          </cell>
          <cell r="C142">
            <v>0</v>
          </cell>
        </row>
        <row r="143">
          <cell r="A143" t="str">
            <v>034906</v>
          </cell>
          <cell r="B143" t="str">
            <v>MCLEOD ISD</v>
          </cell>
          <cell r="C143">
            <v>0</v>
          </cell>
        </row>
        <row r="144">
          <cell r="A144" t="str">
            <v>034907</v>
          </cell>
          <cell r="B144" t="str">
            <v>QUEEN CITY ISD</v>
          </cell>
          <cell r="C144">
            <v>359859.72759694461</v>
          </cell>
        </row>
        <row r="145">
          <cell r="A145" t="str">
            <v>034909</v>
          </cell>
          <cell r="B145" t="str">
            <v>BLOOMBURG ISD</v>
          </cell>
          <cell r="C145">
            <v>0</v>
          </cell>
        </row>
        <row r="146">
          <cell r="A146" t="str">
            <v>035901</v>
          </cell>
          <cell r="B146" t="str">
            <v>DIMMITT ISD</v>
          </cell>
          <cell r="C146">
            <v>0</v>
          </cell>
        </row>
        <row r="147">
          <cell r="A147" t="str">
            <v>035902</v>
          </cell>
          <cell r="B147" t="str">
            <v>HART ISD</v>
          </cell>
          <cell r="C147">
            <v>0</v>
          </cell>
        </row>
        <row r="148">
          <cell r="A148" t="str">
            <v>035903</v>
          </cell>
          <cell r="B148" t="str">
            <v>NAZARETH ISD</v>
          </cell>
          <cell r="C148">
            <v>23270.886733562325</v>
          </cell>
        </row>
        <row r="149">
          <cell r="A149" t="str">
            <v>036901</v>
          </cell>
          <cell r="B149" t="str">
            <v>ANAHUAC ISD</v>
          </cell>
          <cell r="C149">
            <v>108291.28880250332</v>
          </cell>
        </row>
        <row r="150">
          <cell r="A150" t="str">
            <v>036902</v>
          </cell>
          <cell r="B150" t="str">
            <v>BARBERS HILL ISD</v>
          </cell>
          <cell r="C150">
            <v>8500937.5996999983</v>
          </cell>
        </row>
        <row r="151">
          <cell r="A151" t="str">
            <v>036903</v>
          </cell>
          <cell r="B151" t="str">
            <v>EAST CHAMBERS ISD</v>
          </cell>
          <cell r="C151">
            <v>0</v>
          </cell>
        </row>
        <row r="152">
          <cell r="A152" t="str">
            <v>037901</v>
          </cell>
          <cell r="B152" t="str">
            <v>ALTO ISD</v>
          </cell>
          <cell r="C152">
            <v>67774.187389925748</v>
          </cell>
        </row>
        <row r="153">
          <cell r="A153" t="str">
            <v>037904</v>
          </cell>
          <cell r="B153" t="str">
            <v>JACKSONVILLE ISD</v>
          </cell>
          <cell r="C153">
            <v>281216.26104472129</v>
          </cell>
        </row>
        <row r="154">
          <cell r="A154" t="str">
            <v>037907</v>
          </cell>
          <cell r="B154" t="str">
            <v>RUSK ISD</v>
          </cell>
          <cell r="C154">
            <v>216809.15279880608</v>
          </cell>
        </row>
        <row r="155">
          <cell r="A155" t="str">
            <v>037908</v>
          </cell>
          <cell r="B155" t="str">
            <v>NEW SUMMERFIELD ISD</v>
          </cell>
          <cell r="C155">
            <v>0</v>
          </cell>
        </row>
        <row r="156">
          <cell r="A156" t="str">
            <v>037909</v>
          </cell>
          <cell r="B156" t="str">
            <v>WELLS ISD</v>
          </cell>
          <cell r="C156">
            <v>0</v>
          </cell>
        </row>
        <row r="157">
          <cell r="A157" t="str">
            <v>038901</v>
          </cell>
          <cell r="B157" t="str">
            <v>CHILDRESS ISD</v>
          </cell>
          <cell r="C157">
            <v>0</v>
          </cell>
        </row>
        <row r="158">
          <cell r="A158" t="str">
            <v>039901</v>
          </cell>
          <cell r="B158" t="str">
            <v>BYERS ISD</v>
          </cell>
          <cell r="C158">
            <v>14391.138914978752</v>
          </cell>
        </row>
        <row r="159">
          <cell r="A159" t="str">
            <v>039902</v>
          </cell>
          <cell r="B159" t="str">
            <v>HENRIETTA ISD</v>
          </cell>
          <cell r="C159">
            <v>738090.59388239856</v>
          </cell>
        </row>
        <row r="160">
          <cell r="A160" t="str">
            <v>039903</v>
          </cell>
          <cell r="B160" t="str">
            <v>PETROLIA ISD</v>
          </cell>
          <cell r="C160">
            <v>57261.878829066627</v>
          </cell>
        </row>
        <row r="161">
          <cell r="A161" t="str">
            <v>039904</v>
          </cell>
          <cell r="B161" t="str">
            <v>BELLEVUE ISD</v>
          </cell>
          <cell r="C161">
            <v>0</v>
          </cell>
        </row>
        <row r="162">
          <cell r="A162" t="str">
            <v>039905</v>
          </cell>
          <cell r="B162" t="str">
            <v>MIDWAY ISD</v>
          </cell>
          <cell r="C162">
            <v>0</v>
          </cell>
        </row>
        <row r="163">
          <cell r="A163" t="str">
            <v>040901</v>
          </cell>
          <cell r="B163" t="str">
            <v>MORTON ISD</v>
          </cell>
          <cell r="C163">
            <v>0</v>
          </cell>
        </row>
        <row r="164">
          <cell r="A164" t="str">
            <v>040902</v>
          </cell>
          <cell r="B164" t="str">
            <v>WHITEFACE CISD</v>
          </cell>
          <cell r="C164">
            <v>0</v>
          </cell>
        </row>
        <row r="165">
          <cell r="A165" t="str">
            <v>041901</v>
          </cell>
          <cell r="B165" t="str">
            <v>BRONTE ISD</v>
          </cell>
          <cell r="C165">
            <v>0</v>
          </cell>
        </row>
        <row r="166">
          <cell r="A166" t="str">
            <v>041902</v>
          </cell>
          <cell r="B166" t="str">
            <v>ROBERT LEE ISD</v>
          </cell>
          <cell r="C166">
            <v>0</v>
          </cell>
        </row>
        <row r="167">
          <cell r="A167" t="str">
            <v>042901</v>
          </cell>
          <cell r="B167" t="str">
            <v>COLEMAN ISD</v>
          </cell>
          <cell r="C167">
            <v>193146.93832410392</v>
          </cell>
        </row>
        <row r="168">
          <cell r="A168" t="str">
            <v>042903</v>
          </cell>
          <cell r="B168" t="str">
            <v>SANTA ANNA ISD</v>
          </cell>
          <cell r="C168">
            <v>0</v>
          </cell>
        </row>
        <row r="169">
          <cell r="A169" t="str">
            <v>042905</v>
          </cell>
          <cell r="B169" t="str">
            <v>PANTHER CREEK CISD</v>
          </cell>
          <cell r="C169">
            <v>0</v>
          </cell>
        </row>
        <row r="170">
          <cell r="A170" t="str">
            <v>042906</v>
          </cell>
          <cell r="B170" t="str">
            <v>NOVICE ISD</v>
          </cell>
          <cell r="C170">
            <v>0</v>
          </cell>
        </row>
        <row r="171">
          <cell r="A171" t="str">
            <v>043901</v>
          </cell>
          <cell r="B171" t="str">
            <v>ALLEN ISD</v>
          </cell>
          <cell r="C171">
            <v>17783962.665099997</v>
          </cell>
        </row>
        <row r="172">
          <cell r="A172" t="str">
            <v>043902</v>
          </cell>
          <cell r="B172" t="str">
            <v>ANNA ISD</v>
          </cell>
          <cell r="C172">
            <v>1401215.1907999997</v>
          </cell>
        </row>
        <row r="173">
          <cell r="A173" t="str">
            <v>043903</v>
          </cell>
          <cell r="B173" t="str">
            <v>CELINA ISD</v>
          </cell>
          <cell r="C173">
            <v>1664928.5902999998</v>
          </cell>
        </row>
        <row r="174">
          <cell r="A174" t="str">
            <v>043904</v>
          </cell>
          <cell r="B174" t="str">
            <v>FARMERSVILLE ISD</v>
          </cell>
          <cell r="C174">
            <v>657581.65935309394</v>
          </cell>
        </row>
        <row r="175">
          <cell r="A175" t="str">
            <v>043905</v>
          </cell>
          <cell r="B175" t="str">
            <v>FRISCO ISD</v>
          </cell>
          <cell r="C175">
            <v>40130387.441499993</v>
          </cell>
        </row>
        <row r="176">
          <cell r="A176" t="str">
            <v>043907</v>
          </cell>
          <cell r="B176" t="str">
            <v>MCKINNEY ISD</v>
          </cell>
          <cell r="C176">
            <v>24214191.181299996</v>
          </cell>
        </row>
        <row r="177">
          <cell r="A177" t="str">
            <v>043908</v>
          </cell>
          <cell r="B177" t="str">
            <v>MELISSA ISD</v>
          </cell>
          <cell r="C177">
            <v>1120965.3938999998</v>
          </cell>
        </row>
        <row r="178">
          <cell r="A178" t="str">
            <v>043910</v>
          </cell>
          <cell r="B178" t="str">
            <v>PLANO ISD</v>
          </cell>
          <cell r="C178">
            <v>85554099.458564848</v>
          </cell>
        </row>
        <row r="179">
          <cell r="A179" t="str">
            <v>043911</v>
          </cell>
          <cell r="B179" t="str">
            <v>PRINCETON ISD</v>
          </cell>
          <cell r="C179">
            <v>1047953.0811051934</v>
          </cell>
        </row>
        <row r="180">
          <cell r="A180" t="str">
            <v>043912</v>
          </cell>
          <cell r="B180" t="str">
            <v>PROSPER ISD</v>
          </cell>
          <cell r="C180">
            <v>3944896.5784999998</v>
          </cell>
        </row>
        <row r="181">
          <cell r="A181" t="str">
            <v>043914</v>
          </cell>
          <cell r="B181" t="str">
            <v>WYLIE ISD</v>
          </cell>
          <cell r="C181">
            <v>8103632.1650999989</v>
          </cell>
        </row>
        <row r="182">
          <cell r="A182" t="str">
            <v>043917</v>
          </cell>
          <cell r="B182" t="str">
            <v>BLUE RIDGE ISD</v>
          </cell>
          <cell r="C182">
            <v>177347.72818379547</v>
          </cell>
        </row>
        <row r="183">
          <cell r="A183" t="str">
            <v>043918</v>
          </cell>
          <cell r="B183" t="str">
            <v>COMMUNITY ISD</v>
          </cell>
          <cell r="C183">
            <v>577967.53430677042</v>
          </cell>
        </row>
        <row r="184">
          <cell r="A184" t="str">
            <v>043919</v>
          </cell>
          <cell r="B184" t="str">
            <v>LOVEJOY ISD</v>
          </cell>
          <cell r="C184">
            <v>3827019.5621999996</v>
          </cell>
        </row>
        <row r="185">
          <cell r="A185" t="str">
            <v>044902</v>
          </cell>
          <cell r="B185" t="str">
            <v>WELLINGTON ISD</v>
          </cell>
          <cell r="C185">
            <v>0</v>
          </cell>
        </row>
        <row r="186">
          <cell r="A186" t="str">
            <v>044904</v>
          </cell>
          <cell r="B186" t="str">
            <v>SAMNORWOOD ISD</v>
          </cell>
          <cell r="C186">
            <v>0</v>
          </cell>
        </row>
        <row r="187">
          <cell r="A187" t="str">
            <v>045902</v>
          </cell>
          <cell r="B187" t="str">
            <v>COLUMBUS ISD</v>
          </cell>
          <cell r="C187">
            <v>1105488.2491846101</v>
          </cell>
        </row>
        <row r="188">
          <cell r="A188" t="str">
            <v>045903</v>
          </cell>
          <cell r="B188" t="str">
            <v>RICE CISD</v>
          </cell>
          <cell r="C188">
            <v>509413.86614231131</v>
          </cell>
        </row>
        <row r="189">
          <cell r="A189" t="str">
            <v>045905</v>
          </cell>
          <cell r="B189" t="str">
            <v>WEIMAR ISD</v>
          </cell>
          <cell r="C189">
            <v>561613.23543811345</v>
          </cell>
        </row>
        <row r="190">
          <cell r="A190" t="str">
            <v>046901</v>
          </cell>
          <cell r="B190" t="str">
            <v>NEW BRAUNFELS ISD</v>
          </cell>
          <cell r="C190">
            <v>7188905.9580999985</v>
          </cell>
        </row>
        <row r="191">
          <cell r="A191" t="str">
            <v>046902</v>
          </cell>
          <cell r="B191" t="str">
            <v>COMAL ISD</v>
          </cell>
          <cell r="C191">
            <v>22722665.011199996</v>
          </cell>
        </row>
        <row r="192">
          <cell r="A192" t="str">
            <v>047901</v>
          </cell>
          <cell r="B192" t="str">
            <v>COMANCHE ISD</v>
          </cell>
          <cell r="C192">
            <v>251.76628246256661</v>
          </cell>
        </row>
        <row r="193">
          <cell r="A193" t="str">
            <v>047902</v>
          </cell>
          <cell r="B193" t="str">
            <v>DE LEON ISD</v>
          </cell>
          <cell r="C193">
            <v>37856.472369871946</v>
          </cell>
        </row>
        <row r="194">
          <cell r="A194" t="str">
            <v>047903</v>
          </cell>
          <cell r="B194" t="str">
            <v>GUSTINE ISD</v>
          </cell>
          <cell r="C194">
            <v>2655.9090435069797</v>
          </cell>
        </row>
        <row r="195">
          <cell r="A195" t="str">
            <v>047905</v>
          </cell>
          <cell r="B195" t="str">
            <v>SIDNEY ISD</v>
          </cell>
          <cell r="C195">
            <v>0</v>
          </cell>
        </row>
        <row r="196">
          <cell r="A196" t="str">
            <v>048901</v>
          </cell>
          <cell r="B196" t="str">
            <v>EDEN CISD</v>
          </cell>
          <cell r="C196">
            <v>0</v>
          </cell>
        </row>
        <row r="197">
          <cell r="A197" t="str">
            <v>048903</v>
          </cell>
          <cell r="B197" t="str">
            <v>PAINT ROCK ISD</v>
          </cell>
          <cell r="C197">
            <v>0</v>
          </cell>
        </row>
        <row r="198">
          <cell r="A198" t="str">
            <v>049901</v>
          </cell>
          <cell r="B198" t="str">
            <v>GAINESVILLE ISD</v>
          </cell>
          <cell r="C198">
            <v>1979128.5021353338</v>
          </cell>
        </row>
        <row r="199">
          <cell r="A199" t="str">
            <v>049902</v>
          </cell>
          <cell r="B199" t="str">
            <v>MUENSTER ISD</v>
          </cell>
          <cell r="C199">
            <v>352179.87716462457</v>
          </cell>
        </row>
        <row r="200">
          <cell r="A200" t="str">
            <v>049903</v>
          </cell>
          <cell r="B200" t="str">
            <v>VALLEY VIEW ISD</v>
          </cell>
          <cell r="C200">
            <v>13985.196766652987</v>
          </cell>
        </row>
        <row r="201">
          <cell r="A201" t="str">
            <v>049905</v>
          </cell>
          <cell r="B201" t="str">
            <v>CALLISBURG ISD</v>
          </cell>
          <cell r="C201">
            <v>350980.22197539132</v>
          </cell>
        </row>
        <row r="202">
          <cell r="A202" t="str">
            <v>049906</v>
          </cell>
          <cell r="B202" t="str">
            <v>ERA ISD</v>
          </cell>
          <cell r="C202">
            <v>73038.366263942647</v>
          </cell>
        </row>
        <row r="203">
          <cell r="A203" t="str">
            <v>049907</v>
          </cell>
          <cell r="B203" t="str">
            <v>LINDSAY ISD</v>
          </cell>
          <cell r="C203">
            <v>105356.82736671154</v>
          </cell>
        </row>
        <row r="204">
          <cell r="A204" t="str">
            <v>049908</v>
          </cell>
          <cell r="B204" t="str">
            <v>WALNUT BEND ISD</v>
          </cell>
          <cell r="C204">
            <v>0</v>
          </cell>
        </row>
        <row r="205">
          <cell r="A205" t="str">
            <v>049909</v>
          </cell>
          <cell r="B205" t="str">
            <v>SIVELLS BEND ISD</v>
          </cell>
          <cell r="C205">
            <v>0</v>
          </cell>
        </row>
        <row r="206">
          <cell r="A206" t="str">
            <v>050901</v>
          </cell>
          <cell r="B206" t="str">
            <v>EVANT ISD</v>
          </cell>
          <cell r="C206">
            <v>0</v>
          </cell>
        </row>
        <row r="207">
          <cell r="A207" t="str">
            <v>050902</v>
          </cell>
          <cell r="B207" t="str">
            <v>GATESVILLE ISD</v>
          </cell>
          <cell r="C207">
            <v>450209.83906228899</v>
          </cell>
        </row>
        <row r="208">
          <cell r="A208" t="str">
            <v>050904</v>
          </cell>
          <cell r="B208" t="str">
            <v>OGLESBY ISD</v>
          </cell>
          <cell r="C208">
            <v>0</v>
          </cell>
        </row>
        <row r="209">
          <cell r="A209" t="str">
            <v>050909</v>
          </cell>
          <cell r="B209" t="str">
            <v>JONESBORO ISD</v>
          </cell>
          <cell r="C209">
            <v>0</v>
          </cell>
        </row>
        <row r="210">
          <cell r="A210" t="str">
            <v>050910</v>
          </cell>
          <cell r="B210" t="str">
            <v>COPPERAS COVE ISD</v>
          </cell>
          <cell r="C210">
            <v>1376065.9235014799</v>
          </cell>
        </row>
        <row r="211">
          <cell r="A211" t="str">
            <v>051901</v>
          </cell>
          <cell r="B211" t="str">
            <v>PADUCAH ISD</v>
          </cell>
          <cell r="C211">
            <v>0</v>
          </cell>
        </row>
        <row r="212">
          <cell r="A212" t="str">
            <v>052901</v>
          </cell>
          <cell r="B212" t="str">
            <v>CRANE ISD</v>
          </cell>
          <cell r="C212">
            <v>0</v>
          </cell>
        </row>
        <row r="213">
          <cell r="A213" t="str">
            <v>053001</v>
          </cell>
          <cell r="B213" t="str">
            <v>CROCKETT COUNTY CONSOLIDATED C</v>
          </cell>
          <cell r="C213">
            <v>0</v>
          </cell>
        </row>
        <row r="214">
          <cell r="A214" t="str">
            <v>054901</v>
          </cell>
          <cell r="B214" t="str">
            <v>CROSBYTON CISD</v>
          </cell>
          <cell r="C214">
            <v>0</v>
          </cell>
        </row>
        <row r="215">
          <cell r="A215" t="str">
            <v>054902</v>
          </cell>
          <cell r="B215" t="str">
            <v>LORENZO ISD</v>
          </cell>
          <cell r="C215">
            <v>0</v>
          </cell>
        </row>
        <row r="216">
          <cell r="A216" t="str">
            <v>054903</v>
          </cell>
          <cell r="B216" t="str">
            <v>RALLS ISD</v>
          </cell>
          <cell r="C216">
            <v>0</v>
          </cell>
        </row>
        <row r="217">
          <cell r="A217" t="str">
            <v>055901</v>
          </cell>
          <cell r="B217" t="str">
            <v>CULBERSON COUNTY-ALLAMOORE ISD</v>
          </cell>
          <cell r="C217">
            <v>161284.37212630486</v>
          </cell>
        </row>
        <row r="218">
          <cell r="A218" t="str">
            <v>056901</v>
          </cell>
          <cell r="B218" t="str">
            <v>DALHART ISD</v>
          </cell>
          <cell r="C218">
            <v>1237216.8102161745</v>
          </cell>
        </row>
        <row r="219">
          <cell r="A219" t="str">
            <v>056902</v>
          </cell>
          <cell r="B219" t="str">
            <v>TEXLINE ISD</v>
          </cell>
          <cell r="C219">
            <v>0</v>
          </cell>
        </row>
        <row r="220">
          <cell r="A220" t="str">
            <v>057903</v>
          </cell>
          <cell r="B220" t="str">
            <v>CARROLLTON-FARMERS BRANCH ISD</v>
          </cell>
          <cell r="C220">
            <v>40412929.238899991</v>
          </cell>
        </row>
        <row r="221">
          <cell r="A221" t="str">
            <v>057904</v>
          </cell>
          <cell r="B221" t="str">
            <v>CEDAR HILL ISD</v>
          </cell>
          <cell r="C221">
            <v>8258071.8390999995</v>
          </cell>
        </row>
        <row r="222">
          <cell r="A222" t="str">
            <v>057905</v>
          </cell>
          <cell r="B222" t="str">
            <v>DALLAS ISD</v>
          </cell>
          <cell r="C222">
            <v>139246682.06224966</v>
          </cell>
        </row>
        <row r="223">
          <cell r="A223" t="str">
            <v>057906</v>
          </cell>
          <cell r="B223" t="str">
            <v>DESOTO ISD</v>
          </cell>
          <cell r="C223">
            <v>6836658.235299998</v>
          </cell>
        </row>
        <row r="224">
          <cell r="A224" t="str">
            <v>057907</v>
          </cell>
          <cell r="B224" t="str">
            <v>DUNCANVILLE ISD</v>
          </cell>
          <cell r="C224">
            <v>10136744.894599998</v>
          </cell>
        </row>
        <row r="225">
          <cell r="A225" t="str">
            <v>057909</v>
          </cell>
          <cell r="B225" t="str">
            <v>GARLAND ISD</v>
          </cell>
          <cell r="C225">
            <v>24191092.108606528</v>
          </cell>
        </row>
        <row r="226">
          <cell r="A226" t="str">
            <v>057910</v>
          </cell>
          <cell r="B226" t="str">
            <v>GRAND PRAIRIE ISD</v>
          </cell>
          <cell r="C226">
            <v>9633344.4927275851</v>
          </cell>
        </row>
        <row r="227">
          <cell r="A227" t="str">
            <v>057911</v>
          </cell>
          <cell r="B227" t="str">
            <v>HIGHLAND PARK ISD</v>
          </cell>
          <cell r="C227">
            <v>7197931.2270684661</v>
          </cell>
        </row>
        <row r="228">
          <cell r="A228" t="str">
            <v>057912</v>
          </cell>
          <cell r="B228" t="str">
            <v>IRVING ISD</v>
          </cell>
          <cell r="C228">
            <v>21682888.197823972</v>
          </cell>
        </row>
        <row r="229">
          <cell r="A229" t="str">
            <v>057913</v>
          </cell>
          <cell r="B229" t="str">
            <v>LANCASTER ISD</v>
          </cell>
          <cell r="C229">
            <v>4819794.0955999997</v>
          </cell>
        </row>
        <row r="230">
          <cell r="A230" t="str">
            <v>057914</v>
          </cell>
          <cell r="B230" t="str">
            <v>MESQUITE ISD</v>
          </cell>
          <cell r="C230">
            <v>16779283.432939518</v>
          </cell>
        </row>
        <row r="231">
          <cell r="A231" t="str">
            <v>057916</v>
          </cell>
          <cell r="B231" t="str">
            <v>RICHARDSON ISD</v>
          </cell>
          <cell r="C231">
            <v>48759881.316199996</v>
          </cell>
        </row>
        <row r="232">
          <cell r="A232" t="str">
            <v>057919</v>
          </cell>
          <cell r="B232" t="str">
            <v>SUNNYVALE ISD</v>
          </cell>
          <cell r="C232">
            <v>1257953.5684125833</v>
          </cell>
        </row>
        <row r="233">
          <cell r="A233" t="str">
            <v>057922</v>
          </cell>
          <cell r="B233" t="str">
            <v>COPPELL ISD</v>
          </cell>
          <cell r="C233">
            <v>17276775.976051718</v>
          </cell>
        </row>
        <row r="234">
          <cell r="A234" t="str">
            <v>058902</v>
          </cell>
          <cell r="B234" t="str">
            <v>DAWSON ISD</v>
          </cell>
          <cell r="C234">
            <v>0</v>
          </cell>
        </row>
        <row r="235">
          <cell r="A235" t="str">
            <v>058905</v>
          </cell>
          <cell r="B235" t="str">
            <v>KLONDIKE ISD</v>
          </cell>
          <cell r="C235">
            <v>0</v>
          </cell>
        </row>
        <row r="236">
          <cell r="A236" t="str">
            <v>058906</v>
          </cell>
          <cell r="B236" t="str">
            <v>LAMESA ISD</v>
          </cell>
          <cell r="C236">
            <v>0</v>
          </cell>
        </row>
        <row r="237">
          <cell r="A237" t="str">
            <v>058909</v>
          </cell>
          <cell r="B237" t="str">
            <v>SANDS CISD</v>
          </cell>
          <cell r="C237">
            <v>0</v>
          </cell>
        </row>
        <row r="238">
          <cell r="A238" t="str">
            <v>059901</v>
          </cell>
          <cell r="B238" t="str">
            <v>HEREFORD ISD</v>
          </cell>
          <cell r="C238">
            <v>0</v>
          </cell>
        </row>
        <row r="239">
          <cell r="A239" t="str">
            <v>059902</v>
          </cell>
          <cell r="B239" t="str">
            <v>WALCOTT ISD</v>
          </cell>
          <cell r="C239">
            <v>0</v>
          </cell>
        </row>
        <row r="240">
          <cell r="A240" t="str">
            <v>060902</v>
          </cell>
          <cell r="B240" t="str">
            <v>COOPER ISD</v>
          </cell>
          <cell r="C240">
            <v>204457.79027355931</v>
          </cell>
        </row>
        <row r="241">
          <cell r="A241" t="str">
            <v>060914</v>
          </cell>
          <cell r="B241" t="str">
            <v>FANNINDEL ISD</v>
          </cell>
          <cell r="C241">
            <v>47698.186813590095</v>
          </cell>
        </row>
        <row r="242">
          <cell r="A242" t="str">
            <v>061901</v>
          </cell>
          <cell r="B242" t="str">
            <v>DENTON ISD</v>
          </cell>
          <cell r="C242">
            <v>25356935.899999999</v>
          </cell>
        </row>
        <row r="243">
          <cell r="A243" t="str">
            <v>061902</v>
          </cell>
          <cell r="B243" t="str">
            <v>LEWISVILLE ISD</v>
          </cell>
          <cell r="C243">
            <v>62567664.186399996</v>
          </cell>
        </row>
        <row r="244">
          <cell r="A244" t="str">
            <v>061903</v>
          </cell>
          <cell r="B244" t="str">
            <v>PILOT POINT ISD</v>
          </cell>
          <cell r="C244">
            <v>1025170.1524572934</v>
          </cell>
        </row>
        <row r="245">
          <cell r="A245" t="str">
            <v>061905</v>
          </cell>
          <cell r="B245" t="str">
            <v>KRUM ISD</v>
          </cell>
          <cell r="C245">
            <v>1719655.6556796366</v>
          </cell>
        </row>
        <row r="246">
          <cell r="A246" t="str">
            <v>061906</v>
          </cell>
          <cell r="B246" t="str">
            <v>PONDER ISD</v>
          </cell>
          <cell r="C246">
            <v>2080854.3009069979</v>
          </cell>
        </row>
        <row r="247">
          <cell r="A247" t="str">
            <v>061907</v>
          </cell>
          <cell r="B247" t="str">
            <v>AUBREY ISD</v>
          </cell>
          <cell r="C247">
            <v>1445695.8779999998</v>
          </cell>
        </row>
        <row r="248">
          <cell r="A248" t="str">
            <v>061908</v>
          </cell>
          <cell r="B248" t="str">
            <v>SANGER ISD</v>
          </cell>
          <cell r="C248">
            <v>1217764.3049761201</v>
          </cell>
        </row>
        <row r="249">
          <cell r="A249" t="str">
            <v>061910</v>
          </cell>
          <cell r="B249" t="str">
            <v>ARGYLE ISD</v>
          </cell>
          <cell r="C249">
            <v>2549055.6966999997</v>
          </cell>
        </row>
        <row r="250">
          <cell r="A250" t="str">
            <v>061911</v>
          </cell>
          <cell r="B250" t="str">
            <v>NORTHWEST ISD</v>
          </cell>
          <cell r="C250">
            <v>24116775.544199996</v>
          </cell>
        </row>
        <row r="251">
          <cell r="A251" t="str">
            <v>061912</v>
          </cell>
          <cell r="B251" t="str">
            <v>LAKE DALLAS ISD</v>
          </cell>
          <cell r="C251">
            <v>3471693.0398999997</v>
          </cell>
        </row>
        <row r="252">
          <cell r="A252" t="str">
            <v>061914</v>
          </cell>
          <cell r="B252" t="str">
            <v>LITTLE ELM ISD</v>
          </cell>
          <cell r="C252">
            <v>4175054.5535999998</v>
          </cell>
        </row>
        <row r="253">
          <cell r="A253" t="str">
            <v>062901</v>
          </cell>
          <cell r="B253" t="str">
            <v>CUERO ISD</v>
          </cell>
          <cell r="C253">
            <v>325846.22537150275</v>
          </cell>
        </row>
        <row r="254">
          <cell r="A254" t="str">
            <v>062902</v>
          </cell>
          <cell r="B254" t="str">
            <v>NORDHEIM ISD</v>
          </cell>
          <cell r="C254">
            <v>109901.88558738946</v>
          </cell>
        </row>
        <row r="255">
          <cell r="A255" t="str">
            <v>062903</v>
          </cell>
          <cell r="B255" t="str">
            <v>YOAKUM ISD</v>
          </cell>
          <cell r="C255">
            <v>403387.25425490038</v>
          </cell>
        </row>
        <row r="256">
          <cell r="A256" t="str">
            <v>062904</v>
          </cell>
          <cell r="B256" t="str">
            <v>YORKTOWN ISD</v>
          </cell>
          <cell r="C256">
            <v>0</v>
          </cell>
        </row>
        <row r="257">
          <cell r="A257" t="str">
            <v>062905</v>
          </cell>
          <cell r="B257" t="str">
            <v>WESTHOFF ISD</v>
          </cell>
          <cell r="C257">
            <v>0</v>
          </cell>
        </row>
        <row r="258">
          <cell r="A258" t="str">
            <v>062906</v>
          </cell>
          <cell r="B258" t="str">
            <v>MEYERSVILLE ISD</v>
          </cell>
          <cell r="C258">
            <v>0</v>
          </cell>
        </row>
        <row r="259">
          <cell r="A259" t="str">
            <v>063903</v>
          </cell>
          <cell r="B259" t="str">
            <v>SPUR ISD</v>
          </cell>
          <cell r="C259">
            <v>0</v>
          </cell>
        </row>
        <row r="260">
          <cell r="A260" t="str">
            <v>063906</v>
          </cell>
          <cell r="B260" t="str">
            <v>PATTON SPRINGS ISD</v>
          </cell>
          <cell r="C260">
            <v>0</v>
          </cell>
        </row>
        <row r="261">
          <cell r="A261" t="str">
            <v>064903</v>
          </cell>
          <cell r="B261" t="str">
            <v>CARRIZO SPRINGS CISD</v>
          </cell>
          <cell r="C261">
            <v>0</v>
          </cell>
        </row>
        <row r="262">
          <cell r="A262" t="str">
            <v>065901</v>
          </cell>
          <cell r="B262" t="str">
            <v>CLARENDON ISD</v>
          </cell>
          <cell r="C262">
            <v>0</v>
          </cell>
        </row>
        <row r="263">
          <cell r="A263" t="str">
            <v>065902</v>
          </cell>
          <cell r="B263" t="str">
            <v>HEDLEY ISD</v>
          </cell>
          <cell r="C263">
            <v>739.10519108135134</v>
          </cell>
        </row>
        <row r="264">
          <cell r="A264" t="str">
            <v>066005</v>
          </cell>
          <cell r="B264" t="str">
            <v>RAMIREZ CSD</v>
          </cell>
          <cell r="C264">
            <v>0</v>
          </cell>
        </row>
        <row r="265">
          <cell r="A265" t="str">
            <v>066901</v>
          </cell>
          <cell r="B265" t="str">
            <v>BENAVIDES ISD</v>
          </cell>
          <cell r="C265">
            <v>781695.01933690277</v>
          </cell>
        </row>
        <row r="266">
          <cell r="A266" t="str">
            <v>066902</v>
          </cell>
          <cell r="B266" t="str">
            <v>SAN DIEGO ISD</v>
          </cell>
          <cell r="C266">
            <v>45876.665354801393</v>
          </cell>
        </row>
        <row r="267">
          <cell r="A267" t="str">
            <v>066903</v>
          </cell>
          <cell r="B267" t="str">
            <v>FREER ISD</v>
          </cell>
          <cell r="C267">
            <v>0</v>
          </cell>
        </row>
        <row r="268">
          <cell r="A268" t="str">
            <v>067902</v>
          </cell>
          <cell r="B268" t="str">
            <v>CISCO ISD</v>
          </cell>
          <cell r="C268">
            <v>0</v>
          </cell>
        </row>
        <row r="269">
          <cell r="A269" t="str">
            <v>067903</v>
          </cell>
          <cell r="B269" t="str">
            <v>EASTLAND ISD</v>
          </cell>
          <cell r="C269">
            <v>0</v>
          </cell>
        </row>
        <row r="270">
          <cell r="A270" t="str">
            <v>067904</v>
          </cell>
          <cell r="B270" t="str">
            <v>GORMAN ISD</v>
          </cell>
          <cell r="C270">
            <v>0</v>
          </cell>
        </row>
        <row r="271">
          <cell r="A271" t="str">
            <v>067907</v>
          </cell>
          <cell r="B271" t="str">
            <v>RANGER ISD</v>
          </cell>
          <cell r="C271">
            <v>0</v>
          </cell>
        </row>
        <row r="272">
          <cell r="A272" t="str">
            <v>067908</v>
          </cell>
          <cell r="B272" t="str">
            <v>RISING STAR ISD</v>
          </cell>
          <cell r="C272">
            <v>0</v>
          </cell>
        </row>
        <row r="273">
          <cell r="A273" t="str">
            <v>068901</v>
          </cell>
          <cell r="B273" t="str">
            <v>ECTOR COUNTY ISD</v>
          </cell>
          <cell r="C273">
            <v>6784113.1210850757</v>
          </cell>
        </row>
        <row r="274">
          <cell r="A274" t="str">
            <v>069901</v>
          </cell>
          <cell r="B274" t="str">
            <v>ROCKSPRINGS ISD</v>
          </cell>
          <cell r="C274">
            <v>0</v>
          </cell>
        </row>
        <row r="275">
          <cell r="A275" t="str">
            <v>069902</v>
          </cell>
          <cell r="B275" t="str">
            <v>NUECES CANYON CISD</v>
          </cell>
          <cell r="C275">
            <v>0</v>
          </cell>
        </row>
        <row r="276">
          <cell r="A276" t="str">
            <v>070901</v>
          </cell>
          <cell r="B276" t="str">
            <v>AVALON ISD</v>
          </cell>
          <cell r="C276">
            <v>0</v>
          </cell>
        </row>
        <row r="277">
          <cell r="A277" t="str">
            <v>070903</v>
          </cell>
          <cell r="B277" t="str">
            <v>ENNIS ISD</v>
          </cell>
          <cell r="C277">
            <v>3806078.6401201482</v>
          </cell>
        </row>
        <row r="278">
          <cell r="A278" t="str">
            <v>070905</v>
          </cell>
          <cell r="B278" t="str">
            <v>FERRIS ISD</v>
          </cell>
          <cell r="C278">
            <v>506597.83539960551</v>
          </cell>
        </row>
        <row r="279">
          <cell r="A279" t="str">
            <v>070907</v>
          </cell>
          <cell r="B279" t="str">
            <v>ITALY ISD</v>
          </cell>
          <cell r="C279">
            <v>4762.7069964523153</v>
          </cell>
        </row>
        <row r="280">
          <cell r="A280" t="str">
            <v>070908</v>
          </cell>
          <cell r="B280" t="str">
            <v>MIDLOTHIAN ISD</v>
          </cell>
          <cell r="C280">
            <v>6451616.1147999987</v>
          </cell>
        </row>
        <row r="281">
          <cell r="A281" t="str">
            <v>070909</v>
          </cell>
          <cell r="B281" t="str">
            <v>MILFORD ISD</v>
          </cell>
          <cell r="C281">
            <v>69744.237056340993</v>
          </cell>
        </row>
        <row r="282">
          <cell r="A282" t="str">
            <v>070910</v>
          </cell>
          <cell r="B282" t="str">
            <v>PALMER ISD</v>
          </cell>
          <cell r="C282">
            <v>76000.008301654016</v>
          </cell>
        </row>
        <row r="283">
          <cell r="A283" t="str">
            <v>070911</v>
          </cell>
          <cell r="B283" t="str">
            <v>RED OAK ISD</v>
          </cell>
          <cell r="C283">
            <v>1512719.0977581365</v>
          </cell>
        </row>
        <row r="284">
          <cell r="A284" t="str">
            <v>070912</v>
          </cell>
          <cell r="B284" t="str">
            <v>WAXAHACHIE ISD</v>
          </cell>
          <cell r="C284">
            <v>5065683.7849002453</v>
          </cell>
        </row>
        <row r="285">
          <cell r="A285" t="str">
            <v>070915</v>
          </cell>
          <cell r="B285" t="str">
            <v>MAYPEARL ISD</v>
          </cell>
          <cell r="C285">
            <v>441916.64030939882</v>
          </cell>
        </row>
        <row r="286">
          <cell r="A286" t="str">
            <v>071901</v>
          </cell>
          <cell r="B286" t="str">
            <v>CLINT ISD</v>
          </cell>
          <cell r="C286">
            <v>964502.57099593221</v>
          </cell>
        </row>
        <row r="287">
          <cell r="A287" t="str">
            <v>071902</v>
          </cell>
          <cell r="B287" t="str">
            <v>EL PASO ISD</v>
          </cell>
          <cell r="C287">
            <v>25279974.598123789</v>
          </cell>
        </row>
        <row r="288">
          <cell r="A288" t="str">
            <v>071903</v>
          </cell>
          <cell r="B288" t="str">
            <v>FABENS ISD</v>
          </cell>
          <cell r="C288">
            <v>0</v>
          </cell>
        </row>
        <row r="289">
          <cell r="A289" t="str">
            <v>071904</v>
          </cell>
          <cell r="B289" t="str">
            <v>SAN ELIZARIO ISD</v>
          </cell>
          <cell r="C289">
            <v>97453.748219429879</v>
          </cell>
        </row>
        <row r="290">
          <cell r="A290" t="str">
            <v>071905</v>
          </cell>
          <cell r="B290" t="str">
            <v>YSLETA ISD</v>
          </cell>
          <cell r="C290">
            <v>8998175.8450529482</v>
          </cell>
        </row>
        <row r="291">
          <cell r="A291" t="str">
            <v>071906</v>
          </cell>
          <cell r="B291" t="str">
            <v>ANTHONY ISD</v>
          </cell>
          <cell r="C291">
            <v>54305.182865264942</v>
          </cell>
        </row>
        <row r="292">
          <cell r="A292" t="str">
            <v>071907</v>
          </cell>
          <cell r="B292" t="str">
            <v>CANUTILLO ISD</v>
          </cell>
          <cell r="C292">
            <v>2311950.431877783</v>
          </cell>
        </row>
        <row r="293">
          <cell r="A293" t="str">
            <v>071908</v>
          </cell>
          <cell r="B293" t="str">
            <v>TORNILLO ISD</v>
          </cell>
          <cell r="C293">
            <v>34330.631507497405</v>
          </cell>
        </row>
        <row r="294">
          <cell r="A294" t="str">
            <v>071909</v>
          </cell>
          <cell r="B294" t="str">
            <v>SOCORRO ISD</v>
          </cell>
          <cell r="C294">
            <v>9692061.4230588321</v>
          </cell>
        </row>
        <row r="295">
          <cell r="A295" t="str">
            <v>072901</v>
          </cell>
          <cell r="B295" t="str">
            <v>THREE WAY ISD</v>
          </cell>
          <cell r="C295">
            <v>0</v>
          </cell>
        </row>
        <row r="296">
          <cell r="A296" t="str">
            <v>072902</v>
          </cell>
          <cell r="B296" t="str">
            <v>DUBLIN ISD</v>
          </cell>
          <cell r="C296">
            <v>285451.64535822184</v>
          </cell>
        </row>
        <row r="297">
          <cell r="A297" t="str">
            <v>072903</v>
          </cell>
          <cell r="B297" t="str">
            <v>STEPHENVILLE</v>
          </cell>
          <cell r="C297">
            <v>1231675.1460342924</v>
          </cell>
        </row>
        <row r="298">
          <cell r="A298" t="str">
            <v>072904</v>
          </cell>
          <cell r="B298" t="str">
            <v>BLUFF DALE ISD</v>
          </cell>
          <cell r="C298">
            <v>81527.373147245788</v>
          </cell>
        </row>
        <row r="299">
          <cell r="A299" t="str">
            <v>072908</v>
          </cell>
          <cell r="B299" t="str">
            <v>HUCKABAY ISD</v>
          </cell>
          <cell r="C299">
            <v>0</v>
          </cell>
        </row>
        <row r="300">
          <cell r="A300" t="str">
            <v>072909</v>
          </cell>
          <cell r="B300" t="str">
            <v>LINGLEVILLE ISD</v>
          </cell>
          <cell r="C300">
            <v>0</v>
          </cell>
        </row>
        <row r="301">
          <cell r="A301" t="str">
            <v>072910</v>
          </cell>
          <cell r="B301" t="str">
            <v>MORGAN MILL ISD</v>
          </cell>
          <cell r="C301">
            <v>0</v>
          </cell>
        </row>
        <row r="302">
          <cell r="A302" t="str">
            <v>073901</v>
          </cell>
          <cell r="B302" t="str">
            <v>CHILTON ISD</v>
          </cell>
          <cell r="C302">
            <v>49553.157666778265</v>
          </cell>
        </row>
        <row r="303">
          <cell r="A303" t="str">
            <v>073903</v>
          </cell>
          <cell r="B303" t="str">
            <v>MARLIN ISD</v>
          </cell>
          <cell r="C303">
            <v>174821.97695982869</v>
          </cell>
        </row>
        <row r="304">
          <cell r="A304" t="str">
            <v>073904</v>
          </cell>
          <cell r="B304" t="str">
            <v>WESTPHALIA ISD</v>
          </cell>
          <cell r="C304">
            <v>0</v>
          </cell>
        </row>
        <row r="305">
          <cell r="A305" t="str">
            <v>073905</v>
          </cell>
          <cell r="B305" t="str">
            <v>ROSEBUD-LOTT ISD</v>
          </cell>
          <cell r="C305">
            <v>0</v>
          </cell>
        </row>
        <row r="306">
          <cell r="A306" t="str">
            <v>074903</v>
          </cell>
          <cell r="B306" t="str">
            <v>BONHAM ISD</v>
          </cell>
          <cell r="C306">
            <v>370440.54506242997</v>
          </cell>
        </row>
        <row r="307">
          <cell r="A307" t="str">
            <v>074904</v>
          </cell>
          <cell r="B307" t="str">
            <v>DODD CITY ISD</v>
          </cell>
          <cell r="C307">
            <v>605.55242345392389</v>
          </cell>
        </row>
        <row r="308">
          <cell r="A308" t="str">
            <v>074905</v>
          </cell>
          <cell r="B308" t="str">
            <v>ECTOR ISD</v>
          </cell>
          <cell r="C308">
            <v>727.87983461091744</v>
          </cell>
        </row>
        <row r="309">
          <cell r="A309" t="str">
            <v>074907</v>
          </cell>
          <cell r="B309" t="str">
            <v>HONEY GROVE ISD</v>
          </cell>
          <cell r="C309">
            <v>128092.27439077431</v>
          </cell>
        </row>
        <row r="310">
          <cell r="A310" t="str">
            <v>074909</v>
          </cell>
          <cell r="B310" t="str">
            <v>LEONARD ISD</v>
          </cell>
          <cell r="C310">
            <v>111458.46570064678</v>
          </cell>
        </row>
        <row r="311">
          <cell r="A311" t="str">
            <v>074911</v>
          </cell>
          <cell r="B311" t="str">
            <v>SAVOY ISD</v>
          </cell>
          <cell r="C311">
            <v>198990.2444900056</v>
          </cell>
        </row>
        <row r="312">
          <cell r="A312" t="str">
            <v>074912</v>
          </cell>
          <cell r="B312" t="str">
            <v>TRENTON ISD</v>
          </cell>
          <cell r="C312">
            <v>187977.34961363109</v>
          </cell>
        </row>
        <row r="313">
          <cell r="A313" t="str">
            <v>074917</v>
          </cell>
          <cell r="B313" t="str">
            <v>SAM RAYBURN ISD</v>
          </cell>
          <cell r="C313">
            <v>733.53110899915862</v>
          </cell>
        </row>
        <row r="314">
          <cell r="A314" t="str">
            <v>075901</v>
          </cell>
          <cell r="B314" t="str">
            <v>FLATONIA ISD</v>
          </cell>
          <cell r="C314">
            <v>200404.33164020587</v>
          </cell>
        </row>
        <row r="315">
          <cell r="A315" t="str">
            <v>075902</v>
          </cell>
          <cell r="B315" t="str">
            <v>LA GRANGE ISD</v>
          </cell>
          <cell r="C315">
            <v>326327.34832680313</v>
          </cell>
        </row>
        <row r="316">
          <cell r="A316" t="str">
            <v>075903</v>
          </cell>
          <cell r="B316" t="str">
            <v>SCHULENBURG ISD</v>
          </cell>
          <cell r="C316">
            <v>560412.59345245548</v>
          </cell>
        </row>
        <row r="317">
          <cell r="A317" t="str">
            <v>075906</v>
          </cell>
          <cell r="B317" t="str">
            <v>FAYETTEVILLE ISD</v>
          </cell>
          <cell r="C317">
            <v>0</v>
          </cell>
        </row>
        <row r="318">
          <cell r="A318" t="str">
            <v>075908</v>
          </cell>
          <cell r="B318" t="str">
            <v>ROUND TOP-CARMINE ISD</v>
          </cell>
          <cell r="C318">
            <v>170377.59566503382</v>
          </cell>
        </row>
        <row r="319">
          <cell r="A319" t="str">
            <v>076903</v>
          </cell>
          <cell r="B319" t="str">
            <v>ROBY CISD</v>
          </cell>
          <cell r="C319">
            <v>49189.521545184667</v>
          </cell>
        </row>
        <row r="320">
          <cell r="A320" t="str">
            <v>076904</v>
          </cell>
          <cell r="B320" t="str">
            <v>ROTAN ISD</v>
          </cell>
          <cell r="C320">
            <v>8501.9168966969046</v>
          </cell>
        </row>
        <row r="321">
          <cell r="A321" t="str">
            <v>077901</v>
          </cell>
          <cell r="B321" t="str">
            <v>FLOYDADA ISD</v>
          </cell>
          <cell r="C321">
            <v>0</v>
          </cell>
        </row>
        <row r="322">
          <cell r="A322" t="str">
            <v>077902</v>
          </cell>
          <cell r="B322" t="str">
            <v>LOCKNEY ISD</v>
          </cell>
          <cell r="C322">
            <v>0</v>
          </cell>
        </row>
        <row r="323">
          <cell r="A323" t="str">
            <v>078901</v>
          </cell>
          <cell r="B323" t="str">
            <v>CROWELL ISD</v>
          </cell>
          <cell r="C323">
            <v>0</v>
          </cell>
        </row>
        <row r="324">
          <cell r="A324" t="str">
            <v>079901</v>
          </cell>
          <cell r="B324" t="str">
            <v>LAMAR CISD</v>
          </cell>
          <cell r="C324">
            <v>22419220.401452567</v>
          </cell>
        </row>
        <row r="325">
          <cell r="A325" t="str">
            <v>079906</v>
          </cell>
          <cell r="B325" t="str">
            <v>NEEDVILLE ISD</v>
          </cell>
          <cell r="C325">
            <v>522305.99487522041</v>
          </cell>
        </row>
        <row r="326">
          <cell r="A326" t="str">
            <v>079907</v>
          </cell>
          <cell r="B326" t="str">
            <v>FORT BEND ISD</v>
          </cell>
          <cell r="C326">
            <v>35885843.363993756</v>
          </cell>
        </row>
        <row r="327">
          <cell r="A327" t="str">
            <v>079908</v>
          </cell>
          <cell r="B327" t="str">
            <v>KENDLETON ISD</v>
          </cell>
          <cell r="C327">
            <v>98327.980443472421</v>
          </cell>
        </row>
        <row r="328">
          <cell r="A328" t="str">
            <v>079910</v>
          </cell>
          <cell r="B328" t="str">
            <v>STAFFORD MSD</v>
          </cell>
          <cell r="C328">
            <v>3408537.1958892928</v>
          </cell>
        </row>
        <row r="329">
          <cell r="A329" t="str">
            <v>080901</v>
          </cell>
          <cell r="B329" t="str">
            <v>MOUNT VERNON ISD</v>
          </cell>
          <cell r="C329">
            <v>0</v>
          </cell>
        </row>
        <row r="330">
          <cell r="A330" t="str">
            <v>081902</v>
          </cell>
          <cell r="B330" t="str">
            <v>FAIRFIELD ISD</v>
          </cell>
          <cell r="C330">
            <v>2357601.9795577275</v>
          </cell>
        </row>
        <row r="331">
          <cell r="A331" t="str">
            <v>081904</v>
          </cell>
          <cell r="B331" t="str">
            <v>TEAGUE ISD</v>
          </cell>
          <cell r="C331">
            <v>219130.66287854497</v>
          </cell>
        </row>
        <row r="332">
          <cell r="A332" t="str">
            <v>081905</v>
          </cell>
          <cell r="B332" t="str">
            <v>WORTHAM ISD</v>
          </cell>
          <cell r="C332">
            <v>85932.51792596071</v>
          </cell>
        </row>
        <row r="333">
          <cell r="A333" t="str">
            <v>081906</v>
          </cell>
          <cell r="B333" t="str">
            <v>DEW ISD</v>
          </cell>
          <cell r="C333">
            <v>0</v>
          </cell>
        </row>
        <row r="334">
          <cell r="A334" t="str">
            <v>082902</v>
          </cell>
          <cell r="B334" t="str">
            <v>DILLEY ISD</v>
          </cell>
          <cell r="C334">
            <v>0.37612829003546944</v>
          </cell>
        </row>
        <row r="335">
          <cell r="A335" t="str">
            <v>082903</v>
          </cell>
          <cell r="B335" t="str">
            <v>PEARSALL ISD</v>
          </cell>
          <cell r="C335">
            <v>269911.79189384886</v>
          </cell>
        </row>
        <row r="336">
          <cell r="A336" t="str">
            <v>083901</v>
          </cell>
          <cell r="B336" t="str">
            <v>SEAGRAVES ISD</v>
          </cell>
          <cell r="C336">
            <v>0</v>
          </cell>
        </row>
        <row r="337">
          <cell r="A337" t="str">
            <v>083902</v>
          </cell>
          <cell r="B337" t="str">
            <v>LOOP ISD</v>
          </cell>
          <cell r="C337">
            <v>510355.74464925774</v>
          </cell>
        </row>
        <row r="338">
          <cell r="A338" t="str">
            <v>083903</v>
          </cell>
          <cell r="B338" t="str">
            <v>SEMINOLE ISD</v>
          </cell>
          <cell r="C338">
            <v>0</v>
          </cell>
        </row>
        <row r="339">
          <cell r="A339" t="str">
            <v>084901</v>
          </cell>
          <cell r="B339" t="str">
            <v>DICKINSON ISD</v>
          </cell>
          <cell r="C339">
            <v>5972213.2316999985</v>
          </cell>
        </row>
        <row r="340">
          <cell r="A340" t="str">
            <v>084902</v>
          </cell>
          <cell r="B340" t="str">
            <v>GALVESTON ISD</v>
          </cell>
          <cell r="C340">
            <v>6070084.4274963923</v>
          </cell>
        </row>
        <row r="341">
          <cell r="A341" t="str">
            <v>084903</v>
          </cell>
          <cell r="B341" t="str">
            <v>HIGH ISLAND ISD</v>
          </cell>
          <cell r="C341">
            <v>76143.289243351202</v>
          </cell>
        </row>
        <row r="342">
          <cell r="A342" t="str">
            <v>084904</v>
          </cell>
          <cell r="B342" t="str">
            <v>LA MARQUE ISD</v>
          </cell>
          <cell r="C342">
            <v>3047290.7180113504</v>
          </cell>
        </row>
        <row r="343">
          <cell r="A343" t="str">
            <v>084906</v>
          </cell>
          <cell r="B343" t="str">
            <v>TEXAS CITY ISD</v>
          </cell>
          <cell r="C343">
            <v>3685067.0874723769</v>
          </cell>
        </row>
        <row r="344">
          <cell r="A344" t="str">
            <v>084908</v>
          </cell>
          <cell r="B344" t="str">
            <v>HITCHCOCK ISD</v>
          </cell>
          <cell r="C344">
            <v>1058879.492192317</v>
          </cell>
        </row>
        <row r="345">
          <cell r="A345" t="str">
            <v>084909</v>
          </cell>
          <cell r="B345" t="str">
            <v>SANTA FE ISD</v>
          </cell>
          <cell r="C345">
            <v>566323.0991223281</v>
          </cell>
        </row>
        <row r="346">
          <cell r="A346" t="str">
            <v>084910</v>
          </cell>
          <cell r="B346" t="str">
            <v>CLEAR CREEK ISD</v>
          </cell>
          <cell r="C346">
            <v>39211922.310899995</v>
          </cell>
        </row>
        <row r="347">
          <cell r="A347" t="str">
            <v>084911</v>
          </cell>
          <cell r="B347" t="str">
            <v>FRIENDSWOOD ISD</v>
          </cell>
          <cell r="C347">
            <v>1833736.129928807</v>
          </cell>
        </row>
        <row r="348">
          <cell r="A348" t="str">
            <v>085902</v>
          </cell>
          <cell r="B348" t="str">
            <v>POST ISD</v>
          </cell>
          <cell r="C348">
            <v>0</v>
          </cell>
        </row>
        <row r="349">
          <cell r="A349" t="str">
            <v>085903</v>
          </cell>
          <cell r="B349" t="str">
            <v>SOUTHLAND ISD</v>
          </cell>
          <cell r="C349">
            <v>0</v>
          </cell>
        </row>
        <row r="350">
          <cell r="A350" t="str">
            <v>086024</v>
          </cell>
          <cell r="B350" t="str">
            <v>DOSS CONSOLIDATED CSD</v>
          </cell>
          <cell r="C350">
            <v>0</v>
          </cell>
        </row>
        <row r="351">
          <cell r="A351" t="str">
            <v>086901</v>
          </cell>
          <cell r="B351" t="str">
            <v>FREDERICKSBURG ISD</v>
          </cell>
          <cell r="C351">
            <v>2721958.7812555274</v>
          </cell>
        </row>
        <row r="352">
          <cell r="A352" t="str">
            <v>086902</v>
          </cell>
          <cell r="B352" t="str">
            <v>HARPER ISD</v>
          </cell>
          <cell r="C352">
            <v>0</v>
          </cell>
        </row>
        <row r="353">
          <cell r="A353" t="str">
            <v>087901</v>
          </cell>
          <cell r="B353" t="str">
            <v>GLASSCOCK COUNTY ISD</v>
          </cell>
          <cell r="C353">
            <v>954080.79452623345</v>
          </cell>
        </row>
        <row r="354">
          <cell r="A354" t="str">
            <v>088902</v>
          </cell>
          <cell r="B354" t="str">
            <v>GOLIAD ISD</v>
          </cell>
          <cell r="C354">
            <v>1700867.1733120517</v>
          </cell>
        </row>
        <row r="355">
          <cell r="A355" t="str">
            <v>089901</v>
          </cell>
          <cell r="B355" t="str">
            <v>GONZALES ISD</v>
          </cell>
          <cell r="C355">
            <v>0</v>
          </cell>
        </row>
        <row r="356">
          <cell r="A356" t="str">
            <v>089903</v>
          </cell>
          <cell r="B356" t="str">
            <v>NIXON-SMILEY CISD</v>
          </cell>
          <cell r="C356">
            <v>51744.396304902351</v>
          </cell>
        </row>
        <row r="357">
          <cell r="A357" t="str">
            <v>089905</v>
          </cell>
          <cell r="B357" t="str">
            <v>WAELDER ISD</v>
          </cell>
          <cell r="C357">
            <v>0</v>
          </cell>
        </row>
        <row r="358">
          <cell r="A358" t="str">
            <v>090902</v>
          </cell>
          <cell r="B358" t="str">
            <v>LEFORS ISD</v>
          </cell>
          <cell r="C358">
            <v>0</v>
          </cell>
        </row>
        <row r="359">
          <cell r="A359" t="str">
            <v>090903</v>
          </cell>
          <cell r="B359" t="str">
            <v>MCLEAN ISD</v>
          </cell>
          <cell r="C359">
            <v>0</v>
          </cell>
        </row>
        <row r="360">
          <cell r="A360" t="str">
            <v>090904</v>
          </cell>
          <cell r="B360" t="str">
            <v>PAMPA ISD</v>
          </cell>
          <cell r="C360">
            <v>172767.64466493393</v>
          </cell>
        </row>
        <row r="361">
          <cell r="A361" t="str">
            <v>090905</v>
          </cell>
          <cell r="B361" t="str">
            <v>GRANDVIEW-HOPKINS ISD</v>
          </cell>
          <cell r="C361">
            <v>0</v>
          </cell>
        </row>
        <row r="362">
          <cell r="A362" t="str">
            <v>091901</v>
          </cell>
          <cell r="B362" t="str">
            <v>BELLS ISD</v>
          </cell>
          <cell r="C362">
            <v>0</v>
          </cell>
        </row>
        <row r="363">
          <cell r="A363" t="str">
            <v>091902</v>
          </cell>
          <cell r="B363" t="str">
            <v>COLLINSVILLE ISD</v>
          </cell>
          <cell r="C363">
            <v>93950.227588603113</v>
          </cell>
        </row>
        <row r="364">
          <cell r="A364" t="str">
            <v>091903</v>
          </cell>
          <cell r="B364" t="str">
            <v>DENISON ISD</v>
          </cell>
          <cell r="C364">
            <v>1224350.8108918427</v>
          </cell>
        </row>
        <row r="365">
          <cell r="A365" t="str">
            <v>091905</v>
          </cell>
          <cell r="B365" t="str">
            <v>HOWE ISD</v>
          </cell>
          <cell r="C365">
            <v>288656.70258629572</v>
          </cell>
        </row>
        <row r="366">
          <cell r="A366" t="str">
            <v>091906</v>
          </cell>
          <cell r="B366" t="str">
            <v>SHERMAN ISD</v>
          </cell>
          <cell r="C366">
            <v>5621749.2820871305</v>
          </cell>
        </row>
        <row r="367">
          <cell r="A367" t="str">
            <v>091907</v>
          </cell>
          <cell r="B367" t="str">
            <v>TIOGA ISD</v>
          </cell>
          <cell r="C367">
            <v>186858.85519999999</v>
          </cell>
        </row>
        <row r="368">
          <cell r="A368" t="str">
            <v>091908</v>
          </cell>
          <cell r="B368" t="str">
            <v>VAN ALSTYNE ISD</v>
          </cell>
          <cell r="C368">
            <v>841683.01807208767</v>
          </cell>
        </row>
        <row r="369">
          <cell r="A369" t="str">
            <v>091909</v>
          </cell>
          <cell r="B369" t="str">
            <v>WHITESBORO ISD</v>
          </cell>
          <cell r="C369">
            <v>599404.59938594059</v>
          </cell>
        </row>
        <row r="370">
          <cell r="A370" t="str">
            <v>091910</v>
          </cell>
          <cell r="B370" t="str">
            <v>WHITEWRIGHT ISD</v>
          </cell>
          <cell r="C370">
            <v>335245.22738889442</v>
          </cell>
        </row>
        <row r="371">
          <cell r="A371" t="str">
            <v>091913</v>
          </cell>
          <cell r="B371" t="str">
            <v>POTTSBORO ISD</v>
          </cell>
          <cell r="C371">
            <v>1078813.9740021382</v>
          </cell>
        </row>
        <row r="372">
          <cell r="A372" t="str">
            <v>091914</v>
          </cell>
          <cell r="B372" t="str">
            <v>S AND S CISD</v>
          </cell>
          <cell r="C372">
            <v>691090.34697830724</v>
          </cell>
        </row>
        <row r="373">
          <cell r="A373" t="str">
            <v>091917</v>
          </cell>
          <cell r="B373" t="str">
            <v>GUNTER ISD</v>
          </cell>
          <cell r="C373">
            <v>455439.95622315322</v>
          </cell>
        </row>
        <row r="374">
          <cell r="A374" t="str">
            <v>091918</v>
          </cell>
          <cell r="B374" t="str">
            <v>TOM BEAN ISD</v>
          </cell>
          <cell r="C374">
            <v>177448.22434135544</v>
          </cell>
        </row>
        <row r="375">
          <cell r="A375" t="str">
            <v>092901</v>
          </cell>
          <cell r="B375" t="str">
            <v>GLADEWATER ISD</v>
          </cell>
          <cell r="C375">
            <v>170687.55439642654</v>
          </cell>
        </row>
        <row r="376">
          <cell r="A376" t="str">
            <v>092902</v>
          </cell>
          <cell r="B376" t="str">
            <v>KILGORE ISD</v>
          </cell>
          <cell r="C376">
            <v>1318145.6620796632</v>
          </cell>
        </row>
        <row r="377">
          <cell r="A377" t="str">
            <v>092903</v>
          </cell>
          <cell r="B377" t="str">
            <v>LONGVIEW ISD</v>
          </cell>
          <cell r="C377">
            <v>3389273.9034042303</v>
          </cell>
        </row>
        <row r="378">
          <cell r="A378" t="str">
            <v>092904</v>
          </cell>
          <cell r="B378" t="str">
            <v>PINE TREE ISD</v>
          </cell>
          <cell r="C378">
            <v>3593006.2514528101</v>
          </cell>
        </row>
        <row r="379">
          <cell r="A379" t="str">
            <v>092906</v>
          </cell>
          <cell r="B379" t="str">
            <v>SABINE ISD</v>
          </cell>
          <cell r="C379">
            <v>0</v>
          </cell>
        </row>
        <row r="380">
          <cell r="A380" t="str">
            <v>092907</v>
          </cell>
          <cell r="B380" t="str">
            <v>SPRING HILL ISD</v>
          </cell>
          <cell r="C380">
            <v>201585.806220787</v>
          </cell>
        </row>
        <row r="381">
          <cell r="A381" t="str">
            <v>092908</v>
          </cell>
          <cell r="B381" t="str">
            <v>WHITE OAK ISD</v>
          </cell>
          <cell r="C381">
            <v>216095.34296889126</v>
          </cell>
        </row>
        <row r="382">
          <cell r="A382" t="str">
            <v>093901</v>
          </cell>
          <cell r="B382" t="str">
            <v>ANDERSON-SHIRO CISD</v>
          </cell>
          <cell r="C382">
            <v>291011.58053067181</v>
          </cell>
        </row>
        <row r="383">
          <cell r="A383" t="str">
            <v>093903</v>
          </cell>
          <cell r="B383" t="str">
            <v>IOLA ISD</v>
          </cell>
          <cell r="C383">
            <v>0</v>
          </cell>
        </row>
        <row r="384">
          <cell r="A384" t="str">
            <v>093904</v>
          </cell>
          <cell r="B384" t="str">
            <v>NAVASOTA ISD</v>
          </cell>
          <cell r="C384">
            <v>2215949.7587445858</v>
          </cell>
        </row>
        <row r="385">
          <cell r="A385" t="str">
            <v>093905</v>
          </cell>
          <cell r="B385" t="str">
            <v>RICHARDS ISD</v>
          </cell>
          <cell r="C385">
            <v>0</v>
          </cell>
        </row>
        <row r="386">
          <cell r="A386" t="str">
            <v>094901</v>
          </cell>
          <cell r="B386" t="str">
            <v>SEGUIN ISD</v>
          </cell>
          <cell r="C386">
            <v>855997.86043967027</v>
          </cell>
        </row>
        <row r="387">
          <cell r="A387" t="str">
            <v>094902</v>
          </cell>
          <cell r="B387" t="str">
            <v>SCHERTZ-CIBOLO-U CITY ISD</v>
          </cell>
          <cell r="C387">
            <v>5192002.3782429323</v>
          </cell>
        </row>
        <row r="388">
          <cell r="A388" t="str">
            <v>094903</v>
          </cell>
          <cell r="B388" t="str">
            <v>NAVARRO ISD</v>
          </cell>
          <cell r="C388">
            <v>1286007.0733556459</v>
          </cell>
        </row>
        <row r="389">
          <cell r="A389" t="str">
            <v>094904</v>
          </cell>
          <cell r="B389" t="str">
            <v>MARION ISD</v>
          </cell>
          <cell r="C389">
            <v>166575.13623397352</v>
          </cell>
        </row>
        <row r="390">
          <cell r="A390" t="str">
            <v>095901</v>
          </cell>
          <cell r="B390" t="str">
            <v>ABERNATHY ISD</v>
          </cell>
          <cell r="C390">
            <v>0</v>
          </cell>
        </row>
        <row r="391">
          <cell r="A391" t="str">
            <v>095902</v>
          </cell>
          <cell r="B391" t="str">
            <v>COTTON CENTER ISD</v>
          </cell>
          <cell r="C391">
            <v>0</v>
          </cell>
        </row>
        <row r="392">
          <cell r="A392" t="str">
            <v>095903</v>
          </cell>
          <cell r="B392" t="str">
            <v>HALE CENTER ISD</v>
          </cell>
          <cell r="C392">
            <v>0</v>
          </cell>
        </row>
        <row r="393">
          <cell r="A393" t="str">
            <v>095904</v>
          </cell>
          <cell r="B393" t="str">
            <v>PETERSBURG ISD</v>
          </cell>
          <cell r="C393">
            <v>30756.954207955339</v>
          </cell>
        </row>
        <row r="394">
          <cell r="A394" t="str">
            <v>095905</v>
          </cell>
          <cell r="B394" t="str">
            <v>PLAINVIEW ISD</v>
          </cell>
          <cell r="C394">
            <v>0</v>
          </cell>
        </row>
        <row r="395">
          <cell r="A395" t="str">
            <v>096904</v>
          </cell>
          <cell r="B395" t="str">
            <v>MEMPHIS ISD</v>
          </cell>
          <cell r="C395">
            <v>0</v>
          </cell>
        </row>
        <row r="396">
          <cell r="A396" t="str">
            <v>096905</v>
          </cell>
          <cell r="B396" t="str">
            <v>TURKEY-QUITAQUE ISD</v>
          </cell>
          <cell r="C396">
            <v>0</v>
          </cell>
        </row>
        <row r="397">
          <cell r="A397" t="str">
            <v>097902</v>
          </cell>
          <cell r="B397" t="str">
            <v>HAMILTON ISD</v>
          </cell>
          <cell r="C397">
            <v>342878.85445990035</v>
          </cell>
        </row>
        <row r="398">
          <cell r="A398" t="str">
            <v>097903</v>
          </cell>
          <cell r="B398" t="str">
            <v>HICO ISD</v>
          </cell>
          <cell r="C398">
            <v>75375.74061085323</v>
          </cell>
        </row>
        <row r="399">
          <cell r="A399" t="str">
            <v>098901</v>
          </cell>
          <cell r="B399" t="str">
            <v>GRUVER ISD</v>
          </cell>
          <cell r="C399">
            <v>0</v>
          </cell>
        </row>
        <row r="400">
          <cell r="A400" t="str">
            <v>098903</v>
          </cell>
          <cell r="B400" t="str">
            <v>PRINGLE-MORSE CISD</v>
          </cell>
          <cell r="C400">
            <v>0</v>
          </cell>
        </row>
        <row r="401">
          <cell r="A401" t="str">
            <v>098904</v>
          </cell>
          <cell r="B401" t="str">
            <v>SPEARMAN ISD</v>
          </cell>
          <cell r="C401">
            <v>993840.35573516355</v>
          </cell>
        </row>
        <row r="402">
          <cell r="A402" t="str">
            <v>099902</v>
          </cell>
          <cell r="B402" t="str">
            <v>CHILLICOTHE ISD</v>
          </cell>
          <cell r="C402">
            <v>0</v>
          </cell>
        </row>
        <row r="403">
          <cell r="A403" t="str">
            <v>099903</v>
          </cell>
          <cell r="B403" t="str">
            <v>QUANAH ISD</v>
          </cell>
          <cell r="C403">
            <v>0</v>
          </cell>
        </row>
        <row r="404">
          <cell r="A404" t="str">
            <v>100903</v>
          </cell>
          <cell r="B404" t="str">
            <v>KOUNTZE ISD</v>
          </cell>
          <cell r="C404">
            <v>431897.29714506102</v>
          </cell>
        </row>
        <row r="405">
          <cell r="A405" t="str">
            <v>100904</v>
          </cell>
          <cell r="B405" t="str">
            <v>SILSBEE ISD</v>
          </cell>
          <cell r="C405">
            <v>45844.518026542784</v>
          </cell>
        </row>
        <row r="406">
          <cell r="A406" t="str">
            <v>100905</v>
          </cell>
          <cell r="B406" t="str">
            <v>HARDIN-JEFFERSON ISD</v>
          </cell>
          <cell r="C406">
            <v>660590.63893793861</v>
          </cell>
        </row>
        <row r="407">
          <cell r="A407" t="str">
            <v>100907</v>
          </cell>
          <cell r="B407" t="str">
            <v>LUMBERTON ISD</v>
          </cell>
          <cell r="C407">
            <v>21635.051193115571</v>
          </cell>
        </row>
        <row r="408">
          <cell r="A408" t="str">
            <v>100908</v>
          </cell>
          <cell r="B408" t="str">
            <v>WEST HARDIN COUNTY CISD</v>
          </cell>
          <cell r="C408">
            <v>177759.69486590402</v>
          </cell>
        </row>
        <row r="409">
          <cell r="A409" t="str">
            <v>101902</v>
          </cell>
          <cell r="B409" t="str">
            <v>ALDINE ISD</v>
          </cell>
          <cell r="C409">
            <v>9104606.6225617751</v>
          </cell>
        </row>
        <row r="410">
          <cell r="A410" t="str">
            <v>101903</v>
          </cell>
          <cell r="B410" t="str">
            <v>ALIEF ISD</v>
          </cell>
          <cell r="C410">
            <v>14646952.800263073</v>
          </cell>
        </row>
        <row r="411">
          <cell r="A411" t="str">
            <v>101905</v>
          </cell>
          <cell r="B411" t="str">
            <v>CHANNELVIEW ISD</v>
          </cell>
          <cell r="C411">
            <v>4953015.7511532176</v>
          </cell>
        </row>
        <row r="412">
          <cell r="A412" t="str">
            <v>101906</v>
          </cell>
          <cell r="B412" t="str">
            <v>CROSBY ISD</v>
          </cell>
          <cell r="C412">
            <v>2801532.7151367054</v>
          </cell>
        </row>
        <row r="413">
          <cell r="A413" t="str">
            <v>101907</v>
          </cell>
          <cell r="B413" t="str">
            <v>CYPRESS-FAIRBANKS ISD</v>
          </cell>
          <cell r="C413">
            <v>85228877.443599984</v>
          </cell>
        </row>
        <row r="414">
          <cell r="A414" t="str">
            <v>101908</v>
          </cell>
          <cell r="B414" t="str">
            <v>DEER PARK ISD</v>
          </cell>
          <cell r="C414">
            <v>16841529.411852069</v>
          </cell>
        </row>
        <row r="415">
          <cell r="A415" t="str">
            <v>101909</v>
          </cell>
          <cell r="B415" t="str">
            <v>NORTH FOREST ISD</v>
          </cell>
          <cell r="C415">
            <v>534565.16695734521</v>
          </cell>
        </row>
        <row r="416">
          <cell r="A416" t="str">
            <v>101910</v>
          </cell>
          <cell r="B416" t="str">
            <v>GALENA PARK ISD</v>
          </cell>
          <cell r="C416">
            <v>9805053.0461227391</v>
          </cell>
        </row>
        <row r="417">
          <cell r="A417" t="str">
            <v>101911</v>
          </cell>
          <cell r="B417" t="str">
            <v>GOOSE CREEK CISD</v>
          </cell>
          <cell r="C417">
            <v>26554533.353099998</v>
          </cell>
        </row>
        <row r="418">
          <cell r="A418" t="str">
            <v>101912</v>
          </cell>
          <cell r="B418" t="str">
            <v>HOUSTON ISD</v>
          </cell>
          <cell r="C418">
            <v>147500506.32764566</v>
          </cell>
        </row>
        <row r="419">
          <cell r="A419" t="str">
            <v>101913</v>
          </cell>
          <cell r="B419" t="str">
            <v>HUMBLE ISD</v>
          </cell>
          <cell r="C419">
            <v>24340031.937003814</v>
          </cell>
        </row>
        <row r="420">
          <cell r="A420" t="str">
            <v>101914</v>
          </cell>
          <cell r="B420" t="str">
            <v>KATY ISD</v>
          </cell>
          <cell r="C420">
            <v>45129768.566899993</v>
          </cell>
        </row>
        <row r="421">
          <cell r="A421" t="str">
            <v>101915</v>
          </cell>
          <cell r="B421" t="str">
            <v>KLEIN ISD</v>
          </cell>
          <cell r="C421">
            <v>21520097.643765911</v>
          </cell>
        </row>
        <row r="422">
          <cell r="A422" t="str">
            <v>101916</v>
          </cell>
          <cell r="B422" t="str">
            <v>LA PORTE ISD</v>
          </cell>
          <cell r="C422">
            <v>15302855.614865445</v>
          </cell>
        </row>
        <row r="423">
          <cell r="A423" t="str">
            <v>101917</v>
          </cell>
          <cell r="B423" t="str">
            <v>PASADENA ISD</v>
          </cell>
          <cell r="C423">
            <v>18239249.44100181</v>
          </cell>
        </row>
        <row r="424">
          <cell r="A424" t="str">
            <v>101919</v>
          </cell>
          <cell r="B424" t="str">
            <v>SPRING ISD</v>
          </cell>
          <cell r="C424">
            <v>22268106.448399998</v>
          </cell>
        </row>
        <row r="425">
          <cell r="A425" t="str">
            <v>101920</v>
          </cell>
          <cell r="B425" t="str">
            <v>SPRING BRANCH ISD</v>
          </cell>
          <cell r="C425">
            <v>29991490.929143462</v>
          </cell>
        </row>
        <row r="426">
          <cell r="A426" t="str">
            <v>101921</v>
          </cell>
          <cell r="B426" t="str">
            <v>TOMBALL ISD</v>
          </cell>
          <cell r="C426">
            <v>12024792.2755</v>
          </cell>
        </row>
        <row r="427">
          <cell r="A427" t="str">
            <v>101924</v>
          </cell>
          <cell r="B427" t="str">
            <v>SHELDON ISD</v>
          </cell>
          <cell r="C427">
            <v>9546013.6127999984</v>
          </cell>
        </row>
        <row r="428">
          <cell r="A428" t="str">
            <v>101925</v>
          </cell>
          <cell r="B428" t="str">
            <v>HUFFMAN ISD</v>
          </cell>
          <cell r="C428">
            <v>1520571.9547156529</v>
          </cell>
        </row>
        <row r="429">
          <cell r="A429" t="str">
            <v>102901</v>
          </cell>
          <cell r="B429" t="str">
            <v>KARNACK ISD</v>
          </cell>
          <cell r="C429">
            <v>0</v>
          </cell>
        </row>
        <row r="430">
          <cell r="A430" t="str">
            <v>102902</v>
          </cell>
          <cell r="B430" t="str">
            <v>MARSHALL ISD</v>
          </cell>
          <cell r="C430">
            <v>0</v>
          </cell>
        </row>
        <row r="431">
          <cell r="A431" t="str">
            <v>102903</v>
          </cell>
          <cell r="B431" t="str">
            <v>WASKOM ISD</v>
          </cell>
          <cell r="C431">
            <v>774340.45365728845</v>
          </cell>
        </row>
        <row r="432">
          <cell r="A432" t="str">
            <v>102904</v>
          </cell>
          <cell r="B432" t="str">
            <v>HALLSVILLE ISD</v>
          </cell>
          <cell r="C432">
            <v>2631844.0910048219</v>
          </cell>
        </row>
        <row r="433">
          <cell r="A433" t="str">
            <v>102905</v>
          </cell>
          <cell r="B433" t="str">
            <v>HARLETON ISD</v>
          </cell>
          <cell r="C433">
            <v>107562.78283867324</v>
          </cell>
        </row>
        <row r="434">
          <cell r="A434" t="str">
            <v>102906</v>
          </cell>
          <cell r="B434" t="str">
            <v>ELYSIAN FIELDS ISD</v>
          </cell>
          <cell r="C434">
            <v>502389.29698686785</v>
          </cell>
        </row>
        <row r="435">
          <cell r="A435" t="str">
            <v>103901</v>
          </cell>
          <cell r="B435" t="str">
            <v>CHANNING ISD</v>
          </cell>
          <cell r="C435">
            <v>0</v>
          </cell>
        </row>
        <row r="436">
          <cell r="A436" t="str">
            <v>103902</v>
          </cell>
          <cell r="B436" t="str">
            <v>HARTLEY ISD</v>
          </cell>
          <cell r="C436">
            <v>90525.185933365137</v>
          </cell>
        </row>
        <row r="437">
          <cell r="A437" t="str">
            <v>104901</v>
          </cell>
          <cell r="B437" t="str">
            <v>HASKELL CISD</v>
          </cell>
          <cell r="C437">
            <v>0</v>
          </cell>
        </row>
        <row r="438">
          <cell r="A438" t="str">
            <v>104903</v>
          </cell>
          <cell r="B438" t="str">
            <v>RULE ISD</v>
          </cell>
          <cell r="C438">
            <v>0</v>
          </cell>
        </row>
        <row r="439">
          <cell r="A439" t="str">
            <v>104907</v>
          </cell>
          <cell r="B439" t="str">
            <v>PAINT CREEK ISD</v>
          </cell>
          <cell r="C439">
            <v>0</v>
          </cell>
        </row>
        <row r="440">
          <cell r="A440" t="str">
            <v>105902</v>
          </cell>
          <cell r="B440" t="str">
            <v>SAN MARCOS CISD</v>
          </cell>
          <cell r="C440">
            <v>8665759.4099999983</v>
          </cell>
        </row>
        <row r="441">
          <cell r="A441" t="str">
            <v>105904</v>
          </cell>
          <cell r="B441" t="str">
            <v>DRIPPING SPRINGS ISD</v>
          </cell>
          <cell r="C441">
            <v>5173993.8863495439</v>
          </cell>
        </row>
        <row r="442">
          <cell r="A442" t="str">
            <v>105905</v>
          </cell>
          <cell r="B442" t="str">
            <v>WIMBERLEY ISD</v>
          </cell>
          <cell r="C442">
            <v>1087635.8790336151</v>
          </cell>
        </row>
        <row r="443">
          <cell r="A443" t="str">
            <v>105906</v>
          </cell>
          <cell r="B443" t="str">
            <v>HAYS CISD</v>
          </cell>
          <cell r="C443">
            <v>8818949.0811537895</v>
          </cell>
        </row>
        <row r="444">
          <cell r="A444" t="str">
            <v>106901</v>
          </cell>
          <cell r="B444" t="str">
            <v>CANADIAN ISD</v>
          </cell>
          <cell r="C444">
            <v>0</v>
          </cell>
        </row>
        <row r="445">
          <cell r="A445" t="str">
            <v>107901</v>
          </cell>
          <cell r="B445" t="str">
            <v>ATHENS ISD</v>
          </cell>
          <cell r="C445">
            <v>1226931.853530294</v>
          </cell>
        </row>
        <row r="446">
          <cell r="A446" t="str">
            <v>107902</v>
          </cell>
          <cell r="B446" t="str">
            <v>BROWNSBORO ISD</v>
          </cell>
          <cell r="C446">
            <v>570979.76004795067</v>
          </cell>
        </row>
        <row r="447">
          <cell r="A447" t="str">
            <v>107904</v>
          </cell>
          <cell r="B447" t="str">
            <v>CROSS ROADS ISD</v>
          </cell>
          <cell r="C447">
            <v>387378.72417356807</v>
          </cell>
        </row>
        <row r="448">
          <cell r="A448" t="str">
            <v>107905</v>
          </cell>
          <cell r="B448" t="str">
            <v>EUSTACE ISD</v>
          </cell>
          <cell r="C448">
            <v>864216.37191688735</v>
          </cell>
        </row>
        <row r="449">
          <cell r="A449" t="str">
            <v>107906</v>
          </cell>
          <cell r="B449" t="str">
            <v>MALAKOFF ISD</v>
          </cell>
          <cell r="C449">
            <v>1297509.5606153216</v>
          </cell>
        </row>
        <row r="450">
          <cell r="A450" t="str">
            <v>107907</v>
          </cell>
          <cell r="B450" t="str">
            <v>TRINIDAD ISD</v>
          </cell>
          <cell r="C450">
            <v>42551.9715889047</v>
          </cell>
        </row>
        <row r="451">
          <cell r="A451" t="str">
            <v>107908</v>
          </cell>
          <cell r="B451" t="str">
            <v>MURCHISON ISD</v>
          </cell>
          <cell r="C451">
            <v>0</v>
          </cell>
        </row>
        <row r="452">
          <cell r="A452" t="str">
            <v>107910</v>
          </cell>
          <cell r="B452" t="str">
            <v>LAPOYNOR ISD</v>
          </cell>
          <cell r="C452">
            <v>231347.65705545235</v>
          </cell>
        </row>
        <row r="453">
          <cell r="A453" t="str">
            <v>108902</v>
          </cell>
          <cell r="B453" t="str">
            <v>DONNA ISD</v>
          </cell>
          <cell r="C453">
            <v>712.09617139200543</v>
          </cell>
        </row>
        <row r="454">
          <cell r="A454" t="str">
            <v>108903</v>
          </cell>
          <cell r="B454" t="str">
            <v>EDCOUCH-ELSA ISD</v>
          </cell>
          <cell r="C454">
            <v>6848.14766135424</v>
          </cell>
        </row>
        <row r="455">
          <cell r="A455" t="str">
            <v>108904</v>
          </cell>
          <cell r="B455" t="str">
            <v>EDINBURG CISD</v>
          </cell>
          <cell r="C455">
            <v>2116012.152307929</v>
          </cell>
        </row>
        <row r="456">
          <cell r="A456" t="str">
            <v>108905</v>
          </cell>
          <cell r="B456" t="str">
            <v>HIDALGO ISD</v>
          </cell>
          <cell r="C456">
            <v>129720.89919728404</v>
          </cell>
        </row>
        <row r="457">
          <cell r="A457" t="str">
            <v>108906</v>
          </cell>
          <cell r="B457" t="str">
            <v>MCALLEN ISD</v>
          </cell>
          <cell r="C457">
            <v>5466593.3132704068</v>
          </cell>
        </row>
        <row r="458">
          <cell r="A458" t="str">
            <v>108907</v>
          </cell>
          <cell r="B458" t="str">
            <v>MERCEDES ISD</v>
          </cell>
          <cell r="C458">
            <v>0</v>
          </cell>
        </row>
        <row r="459">
          <cell r="A459" t="str">
            <v>108908</v>
          </cell>
          <cell r="B459" t="str">
            <v>MISSION CISD</v>
          </cell>
          <cell r="C459">
            <v>0</v>
          </cell>
        </row>
        <row r="460">
          <cell r="A460" t="str">
            <v>108909</v>
          </cell>
          <cell r="B460" t="str">
            <v>PHARR-SAN JUAN-ALAMO ISD</v>
          </cell>
          <cell r="C460">
            <v>490157.48415534431</v>
          </cell>
        </row>
        <row r="461">
          <cell r="A461" t="str">
            <v>108910</v>
          </cell>
          <cell r="B461" t="str">
            <v>PROGRESO ISD</v>
          </cell>
          <cell r="C461">
            <v>17442.629926396083</v>
          </cell>
        </row>
        <row r="462">
          <cell r="A462" t="str">
            <v>108911</v>
          </cell>
          <cell r="B462" t="str">
            <v>SHARYLAND ISD</v>
          </cell>
          <cell r="C462">
            <v>3543922.6943127909</v>
          </cell>
        </row>
        <row r="463">
          <cell r="A463" t="str">
            <v>108912</v>
          </cell>
          <cell r="B463" t="str">
            <v>LA JOYA ISD</v>
          </cell>
          <cell r="C463">
            <v>265275.36993495602</v>
          </cell>
        </row>
        <row r="464">
          <cell r="A464" t="str">
            <v>108913</v>
          </cell>
          <cell r="B464" t="str">
            <v>WESLACO ISD</v>
          </cell>
          <cell r="C464">
            <v>476014.69890185259</v>
          </cell>
        </row>
        <row r="465">
          <cell r="A465" t="str">
            <v>108914</v>
          </cell>
          <cell r="B465" t="str">
            <v>LA VILLA ISD</v>
          </cell>
          <cell r="C465">
            <v>21514.8210446673</v>
          </cell>
        </row>
        <row r="466">
          <cell r="A466" t="str">
            <v>108915</v>
          </cell>
          <cell r="B466" t="str">
            <v>MONTE ALTO ISD</v>
          </cell>
          <cell r="C466">
            <v>19437.864147796441</v>
          </cell>
        </row>
        <row r="467">
          <cell r="A467" t="str">
            <v>108916</v>
          </cell>
          <cell r="B467" t="str">
            <v>VALLEY VIEW ISD</v>
          </cell>
          <cell r="C467">
            <v>59964.827976862573</v>
          </cell>
        </row>
        <row r="468">
          <cell r="A468" t="str">
            <v>109901</v>
          </cell>
          <cell r="B468" t="str">
            <v>ABBOTT ISD</v>
          </cell>
          <cell r="C468">
            <v>570.95495196932791</v>
          </cell>
        </row>
        <row r="469">
          <cell r="A469" t="str">
            <v>109902</v>
          </cell>
          <cell r="B469" t="str">
            <v>BYNUM ISD</v>
          </cell>
          <cell r="C469">
            <v>594.41324342257724</v>
          </cell>
        </row>
        <row r="470">
          <cell r="A470" t="str">
            <v>109903</v>
          </cell>
          <cell r="B470" t="str">
            <v>COVINGTON ISD</v>
          </cell>
          <cell r="C470">
            <v>57573.409172967797</v>
          </cell>
        </row>
        <row r="471">
          <cell r="A471" t="str">
            <v>109904</v>
          </cell>
          <cell r="B471" t="str">
            <v>HILLSBORO ISD</v>
          </cell>
          <cell r="C471">
            <v>602547.13757436734</v>
          </cell>
        </row>
        <row r="472">
          <cell r="A472" t="str">
            <v>109905</v>
          </cell>
          <cell r="B472" t="str">
            <v>HUBBARD ISD</v>
          </cell>
          <cell r="C472">
            <v>21827.662999692522</v>
          </cell>
        </row>
        <row r="473">
          <cell r="A473" t="str">
            <v>109907</v>
          </cell>
          <cell r="B473" t="str">
            <v>ITASCA ISD</v>
          </cell>
          <cell r="C473">
            <v>73171.567412798657</v>
          </cell>
        </row>
        <row r="474">
          <cell r="A474" t="str">
            <v>109908</v>
          </cell>
          <cell r="B474" t="str">
            <v>MALONE ISD</v>
          </cell>
          <cell r="C474">
            <v>0</v>
          </cell>
        </row>
        <row r="475">
          <cell r="A475" t="str">
            <v>109910</v>
          </cell>
          <cell r="B475" t="str">
            <v>MOUNT CALM ISD</v>
          </cell>
          <cell r="C475">
            <v>0</v>
          </cell>
        </row>
        <row r="476">
          <cell r="A476" t="str">
            <v>109911</v>
          </cell>
          <cell r="B476" t="str">
            <v>WHITNEY ISD</v>
          </cell>
          <cell r="C476">
            <v>645013.42985244736</v>
          </cell>
        </row>
        <row r="477">
          <cell r="A477" t="str">
            <v>109912</v>
          </cell>
          <cell r="B477" t="str">
            <v>AQUILLA ISD</v>
          </cell>
          <cell r="C477">
            <v>1196.4760580108657</v>
          </cell>
        </row>
        <row r="478">
          <cell r="A478" t="str">
            <v>109913</v>
          </cell>
          <cell r="B478" t="str">
            <v>BLUM ISD</v>
          </cell>
          <cell r="C478">
            <v>105560.22562894131</v>
          </cell>
        </row>
        <row r="479">
          <cell r="A479" t="str">
            <v>109914</v>
          </cell>
          <cell r="B479" t="str">
            <v>PENELOPE ISD</v>
          </cell>
          <cell r="C479">
            <v>0</v>
          </cell>
        </row>
        <row r="480">
          <cell r="A480" t="str">
            <v>110901</v>
          </cell>
          <cell r="B480" t="str">
            <v>ANTON ISD</v>
          </cell>
          <cell r="C480">
            <v>0</v>
          </cell>
        </row>
        <row r="481">
          <cell r="A481" t="str">
            <v>110902</v>
          </cell>
          <cell r="B481" t="str">
            <v>LEVELLAND ISD</v>
          </cell>
          <cell r="C481">
            <v>1964141.503727373</v>
          </cell>
        </row>
        <row r="482">
          <cell r="A482" t="str">
            <v>110905</v>
          </cell>
          <cell r="B482" t="str">
            <v>ROPES ISD</v>
          </cell>
          <cell r="C482">
            <v>0</v>
          </cell>
        </row>
        <row r="483">
          <cell r="A483" t="str">
            <v>110906</v>
          </cell>
          <cell r="B483" t="str">
            <v>SMYER ISD</v>
          </cell>
          <cell r="C483">
            <v>0</v>
          </cell>
        </row>
        <row r="484">
          <cell r="A484" t="str">
            <v>110907</v>
          </cell>
          <cell r="B484" t="str">
            <v>SUNDOWN ISD</v>
          </cell>
          <cell r="C484">
            <v>0</v>
          </cell>
        </row>
        <row r="485">
          <cell r="A485" t="str">
            <v>110908</v>
          </cell>
          <cell r="B485" t="str">
            <v>WHITHARRAL ISD</v>
          </cell>
          <cell r="C485">
            <v>0</v>
          </cell>
        </row>
        <row r="486">
          <cell r="A486" t="str">
            <v>111901</v>
          </cell>
          <cell r="B486" t="str">
            <v>GRANBURY ISD</v>
          </cell>
          <cell r="C486">
            <v>6353362.7688540183</v>
          </cell>
        </row>
        <row r="487">
          <cell r="A487" t="str">
            <v>111902</v>
          </cell>
          <cell r="B487" t="str">
            <v>LIPAN ISD</v>
          </cell>
          <cell r="C487">
            <v>102083.01083180934</v>
          </cell>
        </row>
        <row r="488">
          <cell r="A488" t="str">
            <v>111903</v>
          </cell>
          <cell r="B488" t="str">
            <v>TOLAR ISD</v>
          </cell>
          <cell r="C488">
            <v>242741.54113411985</v>
          </cell>
        </row>
        <row r="489">
          <cell r="A489" t="str">
            <v>112901</v>
          </cell>
          <cell r="B489" t="str">
            <v>SULPHUR SPRINGS ISD</v>
          </cell>
          <cell r="C489">
            <v>907375.07978717692</v>
          </cell>
        </row>
        <row r="490">
          <cell r="A490" t="str">
            <v>112905</v>
          </cell>
          <cell r="B490" t="str">
            <v>CUMBY ISD</v>
          </cell>
          <cell r="C490">
            <v>25747.268033610726</v>
          </cell>
        </row>
        <row r="491">
          <cell r="A491" t="str">
            <v>112906</v>
          </cell>
          <cell r="B491" t="str">
            <v>NORTH HOPKINS ISD</v>
          </cell>
          <cell r="C491">
            <v>62251.600189405224</v>
          </cell>
        </row>
        <row r="492">
          <cell r="A492" t="str">
            <v>112907</v>
          </cell>
          <cell r="B492" t="str">
            <v>MILLER GROVE ISD</v>
          </cell>
          <cell r="C492">
            <v>0</v>
          </cell>
        </row>
        <row r="493">
          <cell r="A493" t="str">
            <v>112908</v>
          </cell>
          <cell r="B493" t="str">
            <v>COMO-PICKTON CISD</v>
          </cell>
          <cell r="C493">
            <v>0</v>
          </cell>
        </row>
        <row r="494">
          <cell r="A494" t="str">
            <v>112909</v>
          </cell>
          <cell r="B494" t="str">
            <v>SALTILLO ISD</v>
          </cell>
          <cell r="C494">
            <v>0</v>
          </cell>
        </row>
        <row r="495">
          <cell r="A495" t="str">
            <v>112910</v>
          </cell>
          <cell r="B495" t="str">
            <v>SULPHUR BLUFF ISD</v>
          </cell>
          <cell r="C495">
            <v>63409.708928332744</v>
          </cell>
        </row>
        <row r="496">
          <cell r="A496" t="str">
            <v>113901</v>
          </cell>
          <cell r="B496" t="str">
            <v>CROCKETT ISD</v>
          </cell>
          <cell r="C496">
            <v>573997.00174376322</v>
          </cell>
        </row>
        <row r="497">
          <cell r="A497" t="str">
            <v>113902</v>
          </cell>
          <cell r="B497" t="str">
            <v>GRAPELAND ISD</v>
          </cell>
          <cell r="C497">
            <v>422689.13365856546</v>
          </cell>
        </row>
        <row r="498">
          <cell r="A498" t="str">
            <v>113903</v>
          </cell>
          <cell r="B498" t="str">
            <v>LOVELADY ISD</v>
          </cell>
          <cell r="C498">
            <v>0</v>
          </cell>
        </row>
        <row r="499">
          <cell r="A499" t="str">
            <v>113905</v>
          </cell>
          <cell r="B499" t="str">
            <v>LATEXO ISD</v>
          </cell>
          <cell r="C499">
            <v>176957.89515476997</v>
          </cell>
        </row>
        <row r="500">
          <cell r="A500" t="str">
            <v>113906</v>
          </cell>
          <cell r="B500" t="str">
            <v>KENNARD ISD</v>
          </cell>
          <cell r="C500">
            <v>0</v>
          </cell>
        </row>
        <row r="501">
          <cell r="A501" t="str">
            <v>114901</v>
          </cell>
          <cell r="B501" t="str">
            <v>BIG SPRING ISD</v>
          </cell>
          <cell r="C501">
            <v>672806.93835282989</v>
          </cell>
        </row>
        <row r="502">
          <cell r="A502" t="str">
            <v>114902</v>
          </cell>
          <cell r="B502" t="str">
            <v>COAHOMA ISD</v>
          </cell>
          <cell r="C502">
            <v>0</v>
          </cell>
        </row>
        <row r="503">
          <cell r="A503" t="str">
            <v>114904</v>
          </cell>
          <cell r="B503" t="str">
            <v>FORSAN ISD</v>
          </cell>
          <cell r="C503">
            <v>611051.90472791193</v>
          </cell>
        </row>
        <row r="504">
          <cell r="A504" t="str">
            <v>115901</v>
          </cell>
          <cell r="B504" t="str">
            <v>FT HANCOCK ISD</v>
          </cell>
          <cell r="C504">
            <v>99397.63608867937</v>
          </cell>
        </row>
        <row r="505">
          <cell r="A505" t="str">
            <v>115902</v>
          </cell>
          <cell r="B505" t="str">
            <v>SIERRA BLANCA ISD</v>
          </cell>
          <cell r="C505">
            <v>0</v>
          </cell>
        </row>
        <row r="506">
          <cell r="A506" t="str">
            <v>115903</v>
          </cell>
          <cell r="B506" t="str">
            <v>DELL CITY ISD</v>
          </cell>
          <cell r="C506">
            <v>0</v>
          </cell>
        </row>
        <row r="507">
          <cell r="A507" t="str">
            <v>116901</v>
          </cell>
          <cell r="B507" t="str">
            <v>CADDO MILLS ISD</v>
          </cell>
          <cell r="C507">
            <v>631700.68824838137</v>
          </cell>
        </row>
        <row r="508">
          <cell r="A508" t="str">
            <v>116902</v>
          </cell>
          <cell r="B508" t="str">
            <v>CELESTE ISD</v>
          </cell>
          <cell r="C508">
            <v>46770.51011153213</v>
          </cell>
        </row>
        <row r="509">
          <cell r="A509" t="str">
            <v>116903</v>
          </cell>
          <cell r="B509" t="str">
            <v>COMMERCE ISD</v>
          </cell>
          <cell r="C509">
            <v>539872.605027157</v>
          </cell>
        </row>
        <row r="510">
          <cell r="A510" t="str">
            <v>116905</v>
          </cell>
          <cell r="B510" t="str">
            <v>GREENVILLE ISD</v>
          </cell>
          <cell r="C510">
            <v>2036313.3164839847</v>
          </cell>
        </row>
        <row r="511">
          <cell r="A511" t="str">
            <v>116906</v>
          </cell>
          <cell r="B511" t="str">
            <v>LONE OAK ISD</v>
          </cell>
          <cell r="C511">
            <v>312222.86348767474</v>
          </cell>
        </row>
        <row r="512">
          <cell r="A512" t="str">
            <v>116908</v>
          </cell>
          <cell r="B512" t="str">
            <v>QUINLAN ISD</v>
          </cell>
          <cell r="C512">
            <v>291248.33683645993</v>
          </cell>
        </row>
        <row r="513">
          <cell r="A513" t="str">
            <v>116909</v>
          </cell>
          <cell r="B513" t="str">
            <v>WOLFE CITY ISD</v>
          </cell>
          <cell r="C513">
            <v>106876.52680817553</v>
          </cell>
        </row>
        <row r="514">
          <cell r="A514" t="str">
            <v>116910</v>
          </cell>
          <cell r="B514" t="str">
            <v>CAMPBELL ISD</v>
          </cell>
          <cell r="C514">
            <v>30282.921284937493</v>
          </cell>
        </row>
        <row r="515">
          <cell r="A515" t="str">
            <v>116915</v>
          </cell>
          <cell r="B515" t="str">
            <v>BLAND ISD</v>
          </cell>
          <cell r="C515">
            <v>45865.452136859742</v>
          </cell>
        </row>
        <row r="516">
          <cell r="A516" t="str">
            <v>116916</v>
          </cell>
          <cell r="B516" t="str">
            <v>BOLES ISD</v>
          </cell>
          <cell r="C516">
            <v>1419.1548453756261</v>
          </cell>
        </row>
        <row r="517">
          <cell r="A517" t="str">
            <v>117901</v>
          </cell>
          <cell r="B517" t="str">
            <v>BORGER ISD</v>
          </cell>
          <cell r="C517">
            <v>1295684.800665397</v>
          </cell>
        </row>
        <row r="518">
          <cell r="A518" t="str">
            <v>117903</v>
          </cell>
          <cell r="B518" t="str">
            <v>SANFORD-FRITCH ISD</v>
          </cell>
          <cell r="C518">
            <v>212552.31010249816</v>
          </cell>
        </row>
        <row r="519">
          <cell r="A519" t="str">
            <v>117904</v>
          </cell>
          <cell r="B519" t="str">
            <v>PLEMONS-STINNETT-PHILLIPS CISD</v>
          </cell>
          <cell r="C519">
            <v>1376492.610800066</v>
          </cell>
        </row>
        <row r="520">
          <cell r="A520" t="str">
            <v>117907</v>
          </cell>
          <cell r="B520" t="str">
            <v>SPRING CREEK ISD</v>
          </cell>
          <cell r="C520">
            <v>0</v>
          </cell>
        </row>
        <row r="521">
          <cell r="A521" t="str">
            <v>118902</v>
          </cell>
          <cell r="B521" t="str">
            <v>IRION COUNTY ISD</v>
          </cell>
          <cell r="C521">
            <v>0</v>
          </cell>
        </row>
        <row r="522">
          <cell r="A522" t="str">
            <v>119901</v>
          </cell>
          <cell r="B522" t="str">
            <v>BRYSON ISD</v>
          </cell>
          <cell r="C522">
            <v>77772.382112639272</v>
          </cell>
        </row>
        <row r="523">
          <cell r="A523" t="str">
            <v>119902</v>
          </cell>
          <cell r="B523" t="str">
            <v>JACKSBORO ISD</v>
          </cell>
          <cell r="C523">
            <v>1735720.2118999998</v>
          </cell>
        </row>
        <row r="524">
          <cell r="A524" t="str">
            <v>119903</v>
          </cell>
          <cell r="B524" t="str">
            <v>PERRIN-WHITT CISD</v>
          </cell>
          <cell r="C524">
            <v>278495.75748708984</v>
          </cell>
        </row>
        <row r="525">
          <cell r="A525" t="str">
            <v>120901</v>
          </cell>
          <cell r="B525" t="str">
            <v>EDNA ISD</v>
          </cell>
          <cell r="C525">
            <v>842709.52260686213</v>
          </cell>
        </row>
        <row r="526">
          <cell r="A526" t="str">
            <v>120902</v>
          </cell>
          <cell r="B526" t="str">
            <v>GANADO ISD</v>
          </cell>
          <cell r="C526">
            <v>0</v>
          </cell>
        </row>
        <row r="527">
          <cell r="A527" t="str">
            <v>120905</v>
          </cell>
          <cell r="B527" t="str">
            <v>INDUSTRIAL ISD</v>
          </cell>
          <cell r="C527">
            <v>1281093.1905702173</v>
          </cell>
        </row>
        <row r="528">
          <cell r="A528" t="str">
            <v>121902</v>
          </cell>
          <cell r="B528" t="str">
            <v>BROOKELAND ISD</v>
          </cell>
          <cell r="C528">
            <v>0</v>
          </cell>
        </row>
        <row r="529">
          <cell r="A529" t="str">
            <v>121903</v>
          </cell>
          <cell r="B529" t="str">
            <v>BUNA ISD</v>
          </cell>
          <cell r="C529">
            <v>84990.102640835481</v>
          </cell>
        </row>
        <row r="530">
          <cell r="A530" t="str">
            <v>121904</v>
          </cell>
          <cell r="B530" t="str">
            <v>JASPER ISD</v>
          </cell>
          <cell r="C530">
            <v>176787.34270224022</v>
          </cell>
        </row>
        <row r="531">
          <cell r="A531" t="str">
            <v>121905</v>
          </cell>
          <cell r="B531" t="str">
            <v>KIRBYVILLE CISD</v>
          </cell>
          <cell r="C531">
            <v>24479.336556245355</v>
          </cell>
        </row>
        <row r="532">
          <cell r="A532" t="str">
            <v>121906</v>
          </cell>
          <cell r="B532" t="str">
            <v>EVADALE ISD</v>
          </cell>
          <cell r="C532">
            <v>0</v>
          </cell>
        </row>
        <row r="533">
          <cell r="A533" t="str">
            <v>122901</v>
          </cell>
          <cell r="B533" t="str">
            <v>FT DAVIS ISD</v>
          </cell>
          <cell r="C533">
            <v>0</v>
          </cell>
        </row>
        <row r="534">
          <cell r="A534" t="str">
            <v>122902</v>
          </cell>
          <cell r="B534" t="str">
            <v>VALENTINE ISD</v>
          </cell>
          <cell r="C534">
            <v>0</v>
          </cell>
        </row>
        <row r="535">
          <cell r="A535" t="str">
            <v>123905</v>
          </cell>
          <cell r="B535" t="str">
            <v>NEDERLAND ISD</v>
          </cell>
          <cell r="C535">
            <v>587625.05745413282</v>
          </cell>
        </row>
        <row r="536">
          <cell r="A536" t="str">
            <v>123907</v>
          </cell>
          <cell r="B536" t="str">
            <v>PORT ARTHUR ISD</v>
          </cell>
          <cell r="C536">
            <v>5932712.0985469697</v>
          </cell>
        </row>
        <row r="537">
          <cell r="A537" t="str">
            <v>123908</v>
          </cell>
          <cell r="B537" t="str">
            <v>PORT NECHES-GROVES ISD</v>
          </cell>
          <cell r="C537">
            <v>3484168.2028396367</v>
          </cell>
        </row>
        <row r="538">
          <cell r="A538" t="str">
            <v>123910</v>
          </cell>
          <cell r="B538" t="str">
            <v>BEAUMONT ISD</v>
          </cell>
          <cell r="C538">
            <v>4803614.2399640344</v>
          </cell>
        </row>
        <row r="539">
          <cell r="A539" t="str">
            <v>123913</v>
          </cell>
          <cell r="B539" t="str">
            <v>SABINE PASS ISD</v>
          </cell>
          <cell r="C539">
            <v>884556.35980144446</v>
          </cell>
        </row>
        <row r="540">
          <cell r="A540" t="str">
            <v>123914</v>
          </cell>
          <cell r="B540" t="str">
            <v>HAMSHIRE-FANNETT ISD</v>
          </cell>
          <cell r="C540">
            <v>762124.34210060653</v>
          </cell>
        </row>
        <row r="541">
          <cell r="A541" t="str">
            <v>124901</v>
          </cell>
          <cell r="B541" t="str">
            <v>JIM HOGG COUNTY ISD</v>
          </cell>
          <cell r="C541">
            <v>453652.85641885869</v>
          </cell>
        </row>
        <row r="542">
          <cell r="A542" t="str">
            <v>125901</v>
          </cell>
          <cell r="B542" t="str">
            <v>ALICE ISD</v>
          </cell>
          <cell r="C542">
            <v>362268.73054667085</v>
          </cell>
        </row>
        <row r="543">
          <cell r="A543" t="str">
            <v>125902</v>
          </cell>
          <cell r="B543" t="str">
            <v>BEN BOLT-PALITO BLANCO ISD</v>
          </cell>
          <cell r="C543">
            <v>38.312577770394462</v>
          </cell>
        </row>
        <row r="544">
          <cell r="A544" t="str">
            <v>125903</v>
          </cell>
          <cell r="B544" t="str">
            <v>ORANGE GROVE ISD</v>
          </cell>
          <cell r="C544">
            <v>57625.220602050838</v>
          </cell>
        </row>
        <row r="545">
          <cell r="A545" t="str">
            <v>125905</v>
          </cell>
          <cell r="B545" t="str">
            <v>PREMONT ISD</v>
          </cell>
          <cell r="C545">
            <v>3965.5006146595492</v>
          </cell>
        </row>
        <row r="546">
          <cell r="A546" t="str">
            <v>125906</v>
          </cell>
          <cell r="B546" t="str">
            <v>LA GLORIA ISD</v>
          </cell>
          <cell r="C546">
            <v>0</v>
          </cell>
        </row>
        <row r="547">
          <cell r="A547" t="str">
            <v>126901</v>
          </cell>
          <cell r="B547" t="str">
            <v>ALVARADO ISD</v>
          </cell>
          <cell r="C547">
            <v>1424575.5076482401</v>
          </cell>
        </row>
        <row r="548">
          <cell r="A548" t="str">
            <v>126902</v>
          </cell>
          <cell r="B548" t="str">
            <v>BURLESON ISD</v>
          </cell>
          <cell r="C548">
            <v>5524804.5320439404</v>
          </cell>
        </row>
        <row r="549">
          <cell r="A549" t="str">
            <v>126903</v>
          </cell>
          <cell r="B549" t="str">
            <v>CLEBURNE ISD</v>
          </cell>
          <cell r="C549">
            <v>4887774.1620829524</v>
          </cell>
        </row>
        <row r="550">
          <cell r="A550" t="str">
            <v>126904</v>
          </cell>
          <cell r="B550" t="str">
            <v>GRANDVIEW ISD</v>
          </cell>
          <cell r="C550">
            <v>57952.171849170227</v>
          </cell>
        </row>
        <row r="551">
          <cell r="A551" t="str">
            <v>126905</v>
          </cell>
          <cell r="B551" t="str">
            <v>JOSHUA ISD</v>
          </cell>
          <cell r="C551">
            <v>1586845.3016415176</v>
          </cell>
        </row>
        <row r="552">
          <cell r="A552" t="str">
            <v>126906</v>
          </cell>
          <cell r="B552" t="str">
            <v>KEENE ISD</v>
          </cell>
          <cell r="C552">
            <v>0</v>
          </cell>
        </row>
        <row r="553">
          <cell r="A553" t="str">
            <v>126907</v>
          </cell>
          <cell r="B553" t="str">
            <v>RIO VISTA ISD</v>
          </cell>
          <cell r="C553">
            <v>194709.4294574243</v>
          </cell>
        </row>
        <row r="554">
          <cell r="A554" t="str">
            <v>126908</v>
          </cell>
          <cell r="B554" t="str">
            <v>VENUS ISD</v>
          </cell>
          <cell r="C554">
            <v>148121.73541554445</v>
          </cell>
        </row>
        <row r="555">
          <cell r="A555" t="str">
            <v>126911</v>
          </cell>
          <cell r="B555" t="str">
            <v>GODLEY ISD</v>
          </cell>
          <cell r="C555">
            <v>389147.98901496164</v>
          </cell>
        </row>
        <row r="556">
          <cell r="A556" t="str">
            <v>127901</v>
          </cell>
          <cell r="B556" t="str">
            <v>ANSON ISD</v>
          </cell>
          <cell r="C556">
            <v>0</v>
          </cell>
        </row>
        <row r="557">
          <cell r="A557" t="str">
            <v>127903</v>
          </cell>
          <cell r="B557" t="str">
            <v>HAMLIN ISD</v>
          </cell>
          <cell r="C557">
            <v>97178.410748314636</v>
          </cell>
        </row>
        <row r="558">
          <cell r="A558" t="str">
            <v>127904</v>
          </cell>
          <cell r="B558" t="str">
            <v>HAWLEY ISD</v>
          </cell>
          <cell r="C558">
            <v>0</v>
          </cell>
        </row>
        <row r="559">
          <cell r="A559" t="str">
            <v>127905</v>
          </cell>
          <cell r="B559" t="str">
            <v>LUEDERS-AVOCA ISD</v>
          </cell>
          <cell r="C559">
            <v>0</v>
          </cell>
        </row>
        <row r="560">
          <cell r="A560" t="str">
            <v>127906</v>
          </cell>
          <cell r="B560" t="str">
            <v>STAMFORD ISD</v>
          </cell>
          <cell r="C560">
            <v>0</v>
          </cell>
        </row>
        <row r="561">
          <cell r="A561" t="str">
            <v>128901</v>
          </cell>
          <cell r="B561" t="str">
            <v>KARNES CITY ISD</v>
          </cell>
          <cell r="C561">
            <v>5139.5753661071058</v>
          </cell>
        </row>
        <row r="562">
          <cell r="A562" t="str">
            <v>128902</v>
          </cell>
          <cell r="B562" t="str">
            <v>KENEDY ISD</v>
          </cell>
          <cell r="C562">
            <v>151.93642912501852</v>
          </cell>
        </row>
        <row r="563">
          <cell r="A563" t="str">
            <v>128903</v>
          </cell>
          <cell r="B563" t="str">
            <v>RUNGE ISD</v>
          </cell>
          <cell r="C563">
            <v>0</v>
          </cell>
        </row>
        <row r="564">
          <cell r="A564" t="str">
            <v>128904</v>
          </cell>
          <cell r="B564" t="str">
            <v>FALLS CITY ISD</v>
          </cell>
          <cell r="C564">
            <v>11006.183940196281</v>
          </cell>
        </row>
        <row r="565">
          <cell r="A565" t="str">
            <v>129901</v>
          </cell>
          <cell r="B565" t="str">
            <v>CRANDALL ISD</v>
          </cell>
          <cell r="C565">
            <v>829744.64404912922</v>
          </cell>
        </row>
        <row r="566">
          <cell r="A566" t="str">
            <v>129902</v>
          </cell>
          <cell r="B566" t="str">
            <v>FORNEY ISD</v>
          </cell>
          <cell r="C566">
            <v>6372007.6028999984</v>
          </cell>
        </row>
        <row r="567">
          <cell r="A567" t="str">
            <v>129903</v>
          </cell>
          <cell r="B567" t="str">
            <v>KAUFMAN ISD</v>
          </cell>
          <cell r="C567">
            <v>662731.14264181047</v>
          </cell>
        </row>
        <row r="568">
          <cell r="A568" t="str">
            <v>129904</v>
          </cell>
          <cell r="B568" t="str">
            <v>KEMP ISD</v>
          </cell>
          <cell r="C568">
            <v>196794.68913541595</v>
          </cell>
        </row>
        <row r="569">
          <cell r="A569" t="str">
            <v>129905</v>
          </cell>
          <cell r="B569" t="str">
            <v>MABANK ISD</v>
          </cell>
          <cell r="C569">
            <v>2400192.2048852942</v>
          </cell>
        </row>
        <row r="570">
          <cell r="A570" t="str">
            <v>129906</v>
          </cell>
          <cell r="B570" t="str">
            <v>TERRELL ISD</v>
          </cell>
          <cell r="C570">
            <v>3745046.4132030183</v>
          </cell>
        </row>
        <row r="571">
          <cell r="A571" t="str">
            <v>129910</v>
          </cell>
          <cell r="B571" t="str">
            <v>SCURRY-ROSSER ISD</v>
          </cell>
          <cell r="C571">
            <v>234922.54819316851</v>
          </cell>
        </row>
        <row r="572">
          <cell r="A572" t="str">
            <v>130901</v>
          </cell>
          <cell r="B572" t="str">
            <v>BOERNE ISD</v>
          </cell>
          <cell r="C572">
            <v>10432028.543799998</v>
          </cell>
        </row>
        <row r="573">
          <cell r="A573" t="str">
            <v>130902</v>
          </cell>
          <cell r="B573" t="str">
            <v>COMFORT ISD</v>
          </cell>
          <cell r="C573">
            <v>832725.98942823848</v>
          </cell>
        </row>
        <row r="574">
          <cell r="A574" t="str">
            <v>131001</v>
          </cell>
          <cell r="B574" t="str">
            <v>KENEDY COUNTY WIDE CSD</v>
          </cell>
          <cell r="C574">
            <v>369598.62603527732</v>
          </cell>
        </row>
        <row r="575">
          <cell r="A575" t="str">
            <v>132902</v>
          </cell>
          <cell r="B575" t="str">
            <v>JAYTON-GIRARD ISD</v>
          </cell>
          <cell r="C575">
            <v>0</v>
          </cell>
        </row>
        <row r="576">
          <cell r="A576" t="str">
            <v>133901</v>
          </cell>
          <cell r="B576" t="str">
            <v>CENTER POINT ISD</v>
          </cell>
          <cell r="C576">
            <v>0</v>
          </cell>
        </row>
        <row r="577">
          <cell r="A577" t="str">
            <v>133902</v>
          </cell>
          <cell r="B577" t="str">
            <v>HUNT ISD</v>
          </cell>
          <cell r="C577">
            <v>0</v>
          </cell>
        </row>
        <row r="578">
          <cell r="A578" t="str">
            <v>133903</v>
          </cell>
          <cell r="B578" t="str">
            <v>KERRVILLE ISD</v>
          </cell>
          <cell r="C578">
            <v>3828813.2995909746</v>
          </cell>
        </row>
        <row r="579">
          <cell r="A579" t="str">
            <v>133904</v>
          </cell>
          <cell r="B579" t="str">
            <v>INGRAM ISD</v>
          </cell>
          <cell r="C579">
            <v>318093.46793692565</v>
          </cell>
        </row>
        <row r="580">
          <cell r="A580" t="str">
            <v>133905</v>
          </cell>
          <cell r="B580" t="str">
            <v>DIVIDE ISD</v>
          </cell>
          <cell r="C580">
            <v>0</v>
          </cell>
        </row>
        <row r="581">
          <cell r="A581" t="str">
            <v>134901</v>
          </cell>
          <cell r="B581" t="str">
            <v>JUNCTION ISD</v>
          </cell>
          <cell r="C581">
            <v>0</v>
          </cell>
        </row>
        <row r="582">
          <cell r="A582" t="str">
            <v>135001</v>
          </cell>
          <cell r="B582" t="str">
            <v>GUTHRIE CSD</v>
          </cell>
          <cell r="C582">
            <v>0</v>
          </cell>
        </row>
        <row r="583">
          <cell r="A583" t="str">
            <v>136901</v>
          </cell>
          <cell r="B583" t="str">
            <v>BRACKETT ISD</v>
          </cell>
          <cell r="C583">
            <v>0</v>
          </cell>
        </row>
        <row r="584">
          <cell r="A584" t="str">
            <v>137901</v>
          </cell>
          <cell r="B584" t="str">
            <v>KINGSVILLE ISD</v>
          </cell>
          <cell r="C584">
            <v>117987.77275900086</v>
          </cell>
        </row>
        <row r="585">
          <cell r="A585" t="str">
            <v>137902</v>
          </cell>
          <cell r="B585" t="str">
            <v>RICARDO ISD</v>
          </cell>
          <cell r="C585">
            <v>0</v>
          </cell>
        </row>
        <row r="586">
          <cell r="A586" t="str">
            <v>137903</v>
          </cell>
          <cell r="B586" t="str">
            <v>RIVIERA ISD</v>
          </cell>
          <cell r="C586">
            <v>0</v>
          </cell>
        </row>
        <row r="587">
          <cell r="A587" t="str">
            <v>137904</v>
          </cell>
          <cell r="B587" t="str">
            <v>SANTA GERTRUDIS ISD</v>
          </cell>
          <cell r="C587">
            <v>0</v>
          </cell>
        </row>
        <row r="588">
          <cell r="A588" t="str">
            <v>138902</v>
          </cell>
          <cell r="B588" t="str">
            <v>KNOX CITY-O'BRIEN CISD</v>
          </cell>
          <cell r="C588">
            <v>2138.6264034795304</v>
          </cell>
        </row>
        <row r="589">
          <cell r="A589" t="str">
            <v>138903</v>
          </cell>
          <cell r="B589" t="str">
            <v>MUNDAY CISD</v>
          </cell>
          <cell r="C589">
            <v>0</v>
          </cell>
        </row>
        <row r="590">
          <cell r="A590" t="str">
            <v>138904</v>
          </cell>
          <cell r="B590" t="str">
            <v>BENJAMIN ISD</v>
          </cell>
          <cell r="C590">
            <v>0</v>
          </cell>
        </row>
        <row r="591">
          <cell r="A591" t="str">
            <v>139905</v>
          </cell>
          <cell r="B591" t="str">
            <v>CHISUM ISD</v>
          </cell>
          <cell r="C591">
            <v>913765.76020103227</v>
          </cell>
        </row>
        <row r="592">
          <cell r="A592" t="str">
            <v>139908</v>
          </cell>
          <cell r="B592" t="str">
            <v>ROXTON ISD</v>
          </cell>
          <cell r="C592">
            <v>21452.96546494796</v>
          </cell>
        </row>
        <row r="593">
          <cell r="A593" t="str">
            <v>139909</v>
          </cell>
          <cell r="B593" t="str">
            <v>PARIS ISD</v>
          </cell>
          <cell r="C593">
            <v>127419.30109942393</v>
          </cell>
        </row>
        <row r="594">
          <cell r="A594" t="str">
            <v>139911</v>
          </cell>
          <cell r="B594" t="str">
            <v>NORTH LAMAR ISD</v>
          </cell>
          <cell r="C594">
            <v>680986.15732222982</v>
          </cell>
        </row>
        <row r="595">
          <cell r="A595" t="str">
            <v>139912</v>
          </cell>
          <cell r="B595" t="str">
            <v>PRAIRILAND ISD</v>
          </cell>
          <cell r="C595">
            <v>113744.25221422368</v>
          </cell>
        </row>
        <row r="596">
          <cell r="A596" t="str">
            <v>140901</v>
          </cell>
          <cell r="B596" t="str">
            <v>AMHERST ISD</v>
          </cell>
          <cell r="C596">
            <v>0</v>
          </cell>
        </row>
        <row r="597">
          <cell r="A597" t="str">
            <v>140904</v>
          </cell>
          <cell r="B597" t="str">
            <v>LITTLEFIELD ISD</v>
          </cell>
          <cell r="C597">
            <v>0</v>
          </cell>
        </row>
        <row r="598">
          <cell r="A598" t="str">
            <v>140905</v>
          </cell>
          <cell r="B598" t="str">
            <v>OLTON ISD</v>
          </cell>
          <cell r="C598">
            <v>0</v>
          </cell>
        </row>
        <row r="599">
          <cell r="A599" t="str">
            <v>140907</v>
          </cell>
          <cell r="B599" t="str">
            <v>SPRINGLAKE-EARTH ISD</v>
          </cell>
          <cell r="C599">
            <v>0</v>
          </cell>
        </row>
        <row r="600">
          <cell r="A600" t="str">
            <v>140908</v>
          </cell>
          <cell r="B600" t="str">
            <v>SUDAN ISD</v>
          </cell>
          <cell r="C600">
            <v>293776.71650204231</v>
          </cell>
        </row>
        <row r="601">
          <cell r="A601" t="str">
            <v>141901</v>
          </cell>
          <cell r="B601" t="str">
            <v>LAMPASAS ISD</v>
          </cell>
          <cell r="C601">
            <v>477112.41746994568</v>
          </cell>
        </row>
        <row r="602">
          <cell r="A602" t="str">
            <v>141902</v>
          </cell>
          <cell r="B602" t="str">
            <v>LOMETA ISD</v>
          </cell>
          <cell r="C602">
            <v>0</v>
          </cell>
        </row>
        <row r="603">
          <cell r="A603" t="str">
            <v>142901</v>
          </cell>
          <cell r="B603" t="str">
            <v>COTULLA ISD</v>
          </cell>
          <cell r="C603">
            <v>0</v>
          </cell>
        </row>
        <row r="604">
          <cell r="A604" t="str">
            <v>143901</v>
          </cell>
          <cell r="B604" t="str">
            <v>HALLETTSVILLE ISD</v>
          </cell>
          <cell r="C604">
            <v>0</v>
          </cell>
        </row>
        <row r="605">
          <cell r="A605" t="str">
            <v>143902</v>
          </cell>
          <cell r="B605" t="str">
            <v>MOULTON ISD</v>
          </cell>
          <cell r="C605">
            <v>19518.313705899265</v>
          </cell>
        </row>
        <row r="606">
          <cell r="A606" t="str">
            <v>143903</v>
          </cell>
          <cell r="B606" t="str">
            <v>SHINER ISD</v>
          </cell>
          <cell r="C606">
            <v>0</v>
          </cell>
        </row>
        <row r="607">
          <cell r="A607" t="str">
            <v>143904</v>
          </cell>
          <cell r="B607" t="str">
            <v>VYSEHRAD ISD</v>
          </cell>
          <cell r="C607">
            <v>0</v>
          </cell>
        </row>
        <row r="608">
          <cell r="A608" t="str">
            <v>143905</v>
          </cell>
          <cell r="B608" t="str">
            <v>SWEET HOME ISD</v>
          </cell>
          <cell r="C608">
            <v>0</v>
          </cell>
        </row>
        <row r="609">
          <cell r="A609" t="str">
            <v>143906</v>
          </cell>
          <cell r="B609" t="str">
            <v>EZZELL ISD</v>
          </cell>
          <cell r="C609">
            <v>0</v>
          </cell>
        </row>
        <row r="610">
          <cell r="A610" t="str">
            <v>144901</v>
          </cell>
          <cell r="B610" t="str">
            <v>GIDDINGS ISD</v>
          </cell>
          <cell r="C610">
            <v>773128.94838109554</v>
          </cell>
        </row>
        <row r="611">
          <cell r="A611" t="str">
            <v>144902</v>
          </cell>
          <cell r="B611" t="str">
            <v>LEXINGTON ISD</v>
          </cell>
          <cell r="C611">
            <v>210098.57289947543</v>
          </cell>
        </row>
        <row r="612">
          <cell r="A612" t="str">
            <v>144903</v>
          </cell>
          <cell r="B612" t="str">
            <v>DIME BOX ISD</v>
          </cell>
          <cell r="C612">
            <v>0</v>
          </cell>
        </row>
        <row r="613">
          <cell r="A613" t="str">
            <v>145901</v>
          </cell>
          <cell r="B613" t="str">
            <v>BUFFALO ISD</v>
          </cell>
          <cell r="C613">
            <v>370653.71818781667</v>
          </cell>
        </row>
        <row r="614">
          <cell r="A614" t="str">
            <v>145902</v>
          </cell>
          <cell r="B614" t="str">
            <v>CENTERVILLE ISD</v>
          </cell>
          <cell r="C614">
            <v>0</v>
          </cell>
        </row>
        <row r="615">
          <cell r="A615" t="str">
            <v>145906</v>
          </cell>
          <cell r="B615" t="str">
            <v>NORMANGEE ISD</v>
          </cell>
          <cell r="C615">
            <v>290456.76920970163</v>
          </cell>
        </row>
        <row r="616">
          <cell r="A616" t="str">
            <v>145907</v>
          </cell>
          <cell r="B616" t="str">
            <v>OAKWOOD ISD</v>
          </cell>
          <cell r="C616">
            <v>0</v>
          </cell>
        </row>
        <row r="617">
          <cell r="A617" t="str">
            <v>145911</v>
          </cell>
          <cell r="B617" t="str">
            <v>LEON ISD</v>
          </cell>
          <cell r="C617">
            <v>527891.90333399083</v>
          </cell>
        </row>
        <row r="618">
          <cell r="A618" t="str">
            <v>146901</v>
          </cell>
          <cell r="B618" t="str">
            <v>CLEVELAND ISD</v>
          </cell>
          <cell r="C618">
            <v>1096372.5325399423</v>
          </cell>
        </row>
        <row r="619">
          <cell r="A619" t="str">
            <v>146902</v>
          </cell>
          <cell r="B619" t="str">
            <v>DAYTON ISD</v>
          </cell>
          <cell r="C619">
            <v>1416970.7232130186</v>
          </cell>
        </row>
        <row r="620">
          <cell r="A620" t="str">
            <v>146903</v>
          </cell>
          <cell r="B620" t="str">
            <v>DEVERS ISD</v>
          </cell>
          <cell r="C620">
            <v>126723.17519951241</v>
          </cell>
        </row>
        <row r="621">
          <cell r="A621" t="str">
            <v>146904</v>
          </cell>
          <cell r="B621" t="str">
            <v>HARDIN ISD</v>
          </cell>
          <cell r="C621">
            <v>0</v>
          </cell>
        </row>
        <row r="622">
          <cell r="A622" t="str">
            <v>146905</v>
          </cell>
          <cell r="B622" t="str">
            <v>HULL-DAISETTA ISD</v>
          </cell>
          <cell r="C622">
            <v>0</v>
          </cell>
        </row>
        <row r="623">
          <cell r="A623" t="str">
            <v>146906</v>
          </cell>
          <cell r="B623" t="str">
            <v>LIBERTY ISD</v>
          </cell>
          <cell r="C623">
            <v>1239173.8249553624</v>
          </cell>
        </row>
        <row r="624">
          <cell r="A624" t="str">
            <v>146907</v>
          </cell>
          <cell r="B624" t="str">
            <v>TARKINGTON ISD</v>
          </cell>
          <cell r="C624">
            <v>399780.18867702631</v>
          </cell>
        </row>
        <row r="625">
          <cell r="A625" t="str">
            <v>147901</v>
          </cell>
          <cell r="B625" t="str">
            <v>COOLIDGE ISD</v>
          </cell>
          <cell r="C625">
            <v>28058.728529075008</v>
          </cell>
        </row>
        <row r="626">
          <cell r="A626" t="str">
            <v>147902</v>
          </cell>
          <cell r="B626" t="str">
            <v>GROESBECK ISD</v>
          </cell>
          <cell r="C626">
            <v>0</v>
          </cell>
        </row>
        <row r="627">
          <cell r="A627" t="str">
            <v>147903</v>
          </cell>
          <cell r="B627" t="str">
            <v>MEXIA ISD</v>
          </cell>
          <cell r="C627">
            <v>217188.67384967246</v>
          </cell>
        </row>
        <row r="628">
          <cell r="A628" t="str">
            <v>148901</v>
          </cell>
          <cell r="B628" t="str">
            <v>BOOKER ISD</v>
          </cell>
          <cell r="C628">
            <v>0</v>
          </cell>
        </row>
        <row r="629">
          <cell r="A629" t="str">
            <v>148902</v>
          </cell>
          <cell r="B629" t="str">
            <v>FOLLETT ISD</v>
          </cell>
          <cell r="C629">
            <v>205590.88819427835</v>
          </cell>
        </row>
        <row r="630">
          <cell r="A630" t="str">
            <v>148903</v>
          </cell>
          <cell r="B630" t="str">
            <v>HIGGINS ISD</v>
          </cell>
          <cell r="C630">
            <v>0</v>
          </cell>
        </row>
        <row r="631">
          <cell r="A631" t="str">
            <v>148905</v>
          </cell>
          <cell r="B631" t="str">
            <v>DARROUZETT ISD</v>
          </cell>
          <cell r="C631">
            <v>192958.85155534654</v>
          </cell>
        </row>
        <row r="632">
          <cell r="A632" t="str">
            <v>149901</v>
          </cell>
          <cell r="B632" t="str">
            <v>GEORGE WEST ISD</v>
          </cell>
          <cell r="C632">
            <v>0</v>
          </cell>
        </row>
        <row r="633">
          <cell r="A633" t="str">
            <v>149902</v>
          </cell>
          <cell r="B633" t="str">
            <v>THREE RIVERS ISD</v>
          </cell>
          <cell r="C633">
            <v>355244.16871447139</v>
          </cell>
        </row>
        <row r="634">
          <cell r="A634" t="str">
            <v>150901</v>
          </cell>
          <cell r="B634" t="str">
            <v>LLANO ISD</v>
          </cell>
          <cell r="C634">
            <v>2696701.9702419271</v>
          </cell>
        </row>
        <row r="635">
          <cell r="A635" t="str">
            <v>152901</v>
          </cell>
          <cell r="B635" t="str">
            <v>LUBBOCK ISD</v>
          </cell>
          <cell r="C635">
            <v>13782988.986439807</v>
          </cell>
        </row>
        <row r="636">
          <cell r="A636" t="str">
            <v>152902</v>
          </cell>
          <cell r="B636" t="str">
            <v>NEW DEAL ISD</v>
          </cell>
          <cell r="C636">
            <v>0</v>
          </cell>
        </row>
        <row r="637">
          <cell r="A637" t="str">
            <v>152903</v>
          </cell>
          <cell r="B637" t="str">
            <v>SLATON ISD</v>
          </cell>
          <cell r="C637">
            <v>254920.81637453998</v>
          </cell>
        </row>
        <row r="638">
          <cell r="A638" t="str">
            <v>152906</v>
          </cell>
          <cell r="B638" t="str">
            <v>LUBBOCK-COOPER ISD</v>
          </cell>
          <cell r="C638">
            <v>2367024.9047484729</v>
          </cell>
        </row>
        <row r="639">
          <cell r="A639" t="str">
            <v>152907</v>
          </cell>
          <cell r="B639" t="str">
            <v>FRENSHIP ISD</v>
          </cell>
          <cell r="C639">
            <v>5345586.3789082197</v>
          </cell>
        </row>
        <row r="640">
          <cell r="A640" t="str">
            <v>152908</v>
          </cell>
          <cell r="B640" t="str">
            <v>ROOSEVELT ISD</v>
          </cell>
          <cell r="C640">
            <v>304919.98708277999</v>
          </cell>
        </row>
        <row r="641">
          <cell r="A641" t="str">
            <v>152909</v>
          </cell>
          <cell r="B641" t="str">
            <v>SHALLOWATER ISD</v>
          </cell>
          <cell r="C641">
            <v>132163.94253962467</v>
          </cell>
        </row>
        <row r="642">
          <cell r="A642" t="str">
            <v>152910</v>
          </cell>
          <cell r="B642" t="str">
            <v>IDALOU ISD</v>
          </cell>
          <cell r="C642">
            <v>0</v>
          </cell>
        </row>
        <row r="643">
          <cell r="A643" t="str">
            <v>153903</v>
          </cell>
          <cell r="B643" t="str">
            <v>O'DONNELL ISD</v>
          </cell>
          <cell r="C643">
            <v>106716.71601681331</v>
          </cell>
        </row>
        <row r="644">
          <cell r="A644" t="str">
            <v>153904</v>
          </cell>
          <cell r="B644" t="str">
            <v>TAHOKA ISD</v>
          </cell>
          <cell r="C644">
            <v>0</v>
          </cell>
        </row>
        <row r="645">
          <cell r="A645" t="str">
            <v>153905</v>
          </cell>
          <cell r="B645" t="str">
            <v>NEW HOME ISD</v>
          </cell>
          <cell r="C645">
            <v>34901.866265720149</v>
          </cell>
        </row>
        <row r="646">
          <cell r="A646" t="str">
            <v>153907</v>
          </cell>
          <cell r="B646" t="str">
            <v>WILSON ISD</v>
          </cell>
          <cell r="C646">
            <v>25224.161762643325</v>
          </cell>
        </row>
        <row r="647">
          <cell r="A647" t="str">
            <v>154901</v>
          </cell>
          <cell r="B647" t="str">
            <v>MADISONVILLE CISD</v>
          </cell>
          <cell r="C647">
            <v>268573.55052588246</v>
          </cell>
        </row>
        <row r="648">
          <cell r="A648" t="str">
            <v>154903</v>
          </cell>
          <cell r="B648" t="str">
            <v>NORTH ZULCH ISD</v>
          </cell>
          <cell r="C648">
            <v>246204.07943382859</v>
          </cell>
        </row>
        <row r="649">
          <cell r="A649" t="str">
            <v>155901</v>
          </cell>
          <cell r="B649" t="str">
            <v>JEFFERSON ISD</v>
          </cell>
          <cell r="C649">
            <v>584212.1196291541</v>
          </cell>
        </row>
        <row r="650">
          <cell r="A650" t="str">
            <v>156902</v>
          </cell>
          <cell r="B650" t="str">
            <v>STANTON ISD</v>
          </cell>
          <cell r="C650">
            <v>0</v>
          </cell>
        </row>
        <row r="651">
          <cell r="A651" t="str">
            <v>156905</v>
          </cell>
          <cell r="B651" t="str">
            <v>GRADY ISD</v>
          </cell>
          <cell r="C651">
            <v>0</v>
          </cell>
        </row>
        <row r="652">
          <cell r="A652" t="str">
            <v>157901</v>
          </cell>
          <cell r="B652" t="str">
            <v>MASON ISD</v>
          </cell>
          <cell r="C652">
            <v>131609.55039914386</v>
          </cell>
        </row>
        <row r="653">
          <cell r="A653" t="str">
            <v>158901</v>
          </cell>
          <cell r="B653" t="str">
            <v>BAY CITY ISD</v>
          </cell>
          <cell r="C653">
            <v>1633082.5802006582</v>
          </cell>
        </row>
        <row r="654">
          <cell r="A654" t="str">
            <v>158902</v>
          </cell>
          <cell r="B654" t="str">
            <v>TIDEHAVEN ISD</v>
          </cell>
          <cell r="C654">
            <v>0</v>
          </cell>
        </row>
        <row r="655">
          <cell r="A655" t="str">
            <v>158904</v>
          </cell>
          <cell r="B655" t="str">
            <v>MATAGORDA ISD</v>
          </cell>
          <cell r="C655">
            <v>0</v>
          </cell>
        </row>
        <row r="656">
          <cell r="A656" t="str">
            <v>158905</v>
          </cell>
          <cell r="B656" t="str">
            <v>PALACIOS ISD</v>
          </cell>
          <cell r="C656">
            <v>877109.59805779625</v>
          </cell>
        </row>
        <row r="657">
          <cell r="A657" t="str">
            <v>158906</v>
          </cell>
          <cell r="B657" t="str">
            <v>VAN VLECK ISD</v>
          </cell>
          <cell r="C657">
            <v>0</v>
          </cell>
        </row>
        <row r="658">
          <cell r="A658" t="str">
            <v>159901</v>
          </cell>
          <cell r="B658" t="str">
            <v>EAGLE PASS ISD</v>
          </cell>
          <cell r="C658">
            <v>252235.30309895243</v>
          </cell>
        </row>
        <row r="659">
          <cell r="A659" t="str">
            <v>160901</v>
          </cell>
          <cell r="B659" t="str">
            <v>BRADY ISD</v>
          </cell>
          <cell r="C659">
            <v>246997.64965715964</v>
          </cell>
        </row>
        <row r="660">
          <cell r="A660" t="str">
            <v>160904</v>
          </cell>
          <cell r="B660" t="str">
            <v>ROCHELLE ISD</v>
          </cell>
          <cell r="C660">
            <v>0</v>
          </cell>
        </row>
        <row r="661">
          <cell r="A661" t="str">
            <v>160905</v>
          </cell>
          <cell r="B661" t="str">
            <v>LOHN ISD</v>
          </cell>
          <cell r="C661">
            <v>0</v>
          </cell>
        </row>
        <row r="662">
          <cell r="A662" t="str">
            <v>161901</v>
          </cell>
          <cell r="B662" t="str">
            <v>CRAWFORD ISD</v>
          </cell>
          <cell r="C662">
            <v>0</v>
          </cell>
        </row>
        <row r="663">
          <cell r="A663" t="str">
            <v>161903</v>
          </cell>
          <cell r="B663" t="str">
            <v>MIDWAY ISD</v>
          </cell>
          <cell r="C663">
            <v>7956410.8324349159</v>
          </cell>
        </row>
        <row r="664">
          <cell r="A664" t="str">
            <v>161906</v>
          </cell>
          <cell r="B664" t="str">
            <v>LA VEGA ISD</v>
          </cell>
          <cell r="C664">
            <v>534236.13257302577</v>
          </cell>
        </row>
        <row r="665">
          <cell r="A665" t="str">
            <v>161907</v>
          </cell>
          <cell r="B665" t="str">
            <v>LORENA ISD</v>
          </cell>
          <cell r="C665">
            <v>271378.76065248385</v>
          </cell>
        </row>
        <row r="666">
          <cell r="A666" t="str">
            <v>161908</v>
          </cell>
          <cell r="B666" t="str">
            <v>MART ISD</v>
          </cell>
          <cell r="C666">
            <v>51397.4174834601</v>
          </cell>
        </row>
        <row r="667">
          <cell r="A667" t="str">
            <v>161909</v>
          </cell>
          <cell r="B667" t="str">
            <v>MCGREGOR ISD</v>
          </cell>
          <cell r="C667">
            <v>254442.42820105242</v>
          </cell>
        </row>
        <row r="668">
          <cell r="A668" t="str">
            <v>161910</v>
          </cell>
          <cell r="B668" t="str">
            <v>MOODY ISD</v>
          </cell>
          <cell r="C668">
            <v>0</v>
          </cell>
        </row>
        <row r="669">
          <cell r="A669" t="str">
            <v>161912</v>
          </cell>
          <cell r="B669" t="str">
            <v>RIESEL ISD</v>
          </cell>
          <cell r="C669">
            <v>908.0149588944231</v>
          </cell>
        </row>
        <row r="670">
          <cell r="A670" t="str">
            <v>161914</v>
          </cell>
          <cell r="B670" t="str">
            <v>WACO ISD</v>
          </cell>
          <cell r="C670">
            <v>1856776.7261720721</v>
          </cell>
        </row>
        <row r="671">
          <cell r="A671" t="str">
            <v>161916</v>
          </cell>
          <cell r="B671" t="str">
            <v>WEST ISD</v>
          </cell>
          <cell r="C671">
            <v>266416.87617702165</v>
          </cell>
        </row>
        <row r="672">
          <cell r="A672" t="str">
            <v>161918</v>
          </cell>
          <cell r="B672" t="str">
            <v>AXTELL ISD</v>
          </cell>
          <cell r="C672">
            <v>0</v>
          </cell>
        </row>
        <row r="673">
          <cell r="A673" t="str">
            <v>161919</v>
          </cell>
          <cell r="B673" t="str">
            <v>BRUCEVILLE-EDDY ISD</v>
          </cell>
          <cell r="C673">
            <v>0</v>
          </cell>
        </row>
        <row r="674">
          <cell r="A674" t="str">
            <v>161920</v>
          </cell>
          <cell r="B674" t="str">
            <v>CHINA SPRING ISD</v>
          </cell>
          <cell r="C674">
            <v>429139.27903708833</v>
          </cell>
        </row>
        <row r="675">
          <cell r="A675" t="str">
            <v>161921</v>
          </cell>
          <cell r="B675" t="str">
            <v>CONNALLY ISD</v>
          </cell>
          <cell r="C675">
            <v>315959.78440915857</v>
          </cell>
        </row>
        <row r="676">
          <cell r="A676" t="str">
            <v>161922</v>
          </cell>
          <cell r="B676" t="str">
            <v>ROBINSON ISD</v>
          </cell>
          <cell r="C676">
            <v>345503.49162921117</v>
          </cell>
        </row>
        <row r="677">
          <cell r="A677" t="str">
            <v>161923</v>
          </cell>
          <cell r="B677" t="str">
            <v>BOSQUEVILLE ISD</v>
          </cell>
          <cell r="C677">
            <v>4920.3716225400749</v>
          </cell>
        </row>
        <row r="678">
          <cell r="A678" t="str">
            <v>161924</v>
          </cell>
          <cell r="B678" t="str">
            <v>HALLSBURG ISD</v>
          </cell>
          <cell r="C678">
            <v>0</v>
          </cell>
        </row>
        <row r="679">
          <cell r="A679" t="str">
            <v>161925</v>
          </cell>
          <cell r="B679" t="str">
            <v>GHOLSON ISD</v>
          </cell>
          <cell r="C679">
            <v>0</v>
          </cell>
        </row>
        <row r="680">
          <cell r="A680" t="str">
            <v>162904</v>
          </cell>
          <cell r="B680" t="str">
            <v>MCMULLEN COUNTY ISD</v>
          </cell>
          <cell r="C680">
            <v>399043.38671247172</v>
          </cell>
        </row>
        <row r="681">
          <cell r="A681" t="str">
            <v>163901</v>
          </cell>
          <cell r="B681" t="str">
            <v>DEVINE ISD</v>
          </cell>
          <cell r="C681">
            <v>0</v>
          </cell>
        </row>
        <row r="682">
          <cell r="A682" t="str">
            <v>163902</v>
          </cell>
          <cell r="B682" t="str">
            <v>D'HANIS ISD</v>
          </cell>
          <cell r="C682">
            <v>1784.0249820997647</v>
          </cell>
        </row>
        <row r="683">
          <cell r="A683" t="str">
            <v>163903</v>
          </cell>
          <cell r="B683" t="str">
            <v>NATALIA ISD</v>
          </cell>
          <cell r="C683">
            <v>52048.140008993199</v>
          </cell>
        </row>
        <row r="684">
          <cell r="A684" t="str">
            <v>163904</v>
          </cell>
          <cell r="B684" t="str">
            <v>HONDO ISD</v>
          </cell>
          <cell r="C684">
            <v>0</v>
          </cell>
        </row>
        <row r="685">
          <cell r="A685" t="str">
            <v>163908</v>
          </cell>
          <cell r="B685" t="str">
            <v>MEDINA VALLEY ISD</v>
          </cell>
          <cell r="C685">
            <v>263559.44013275544</v>
          </cell>
        </row>
        <row r="686">
          <cell r="A686" t="str">
            <v>164901</v>
          </cell>
          <cell r="B686" t="str">
            <v>MENARD ISD</v>
          </cell>
          <cell r="C686">
            <v>0</v>
          </cell>
        </row>
        <row r="687">
          <cell r="A687" t="str">
            <v>165901</v>
          </cell>
          <cell r="B687" t="str">
            <v>MIDLAND ISD</v>
          </cell>
          <cell r="C687">
            <v>9922754.2018024139</v>
          </cell>
        </row>
        <row r="688">
          <cell r="A688" t="str">
            <v>165902</v>
          </cell>
          <cell r="B688" t="str">
            <v>GREENWOOD ISD</v>
          </cell>
          <cell r="C688">
            <v>697523.92072776472</v>
          </cell>
        </row>
        <row r="689">
          <cell r="A689" t="str">
            <v>166901</v>
          </cell>
          <cell r="B689" t="str">
            <v>CAMERON ISD</v>
          </cell>
          <cell r="C689">
            <v>376148.22858005262</v>
          </cell>
        </row>
        <row r="690">
          <cell r="A690" t="str">
            <v>166902</v>
          </cell>
          <cell r="B690" t="str">
            <v>GAUSE ISD</v>
          </cell>
          <cell r="C690">
            <v>0</v>
          </cell>
        </row>
        <row r="691">
          <cell r="A691" t="str">
            <v>166903</v>
          </cell>
          <cell r="B691" t="str">
            <v>MILANO ISD</v>
          </cell>
          <cell r="C691">
            <v>128514.75239836366</v>
          </cell>
        </row>
        <row r="692">
          <cell r="A692" t="str">
            <v>166904</v>
          </cell>
          <cell r="B692" t="str">
            <v>ROCKDALE ISD</v>
          </cell>
          <cell r="C692">
            <v>0</v>
          </cell>
        </row>
        <row r="693">
          <cell r="A693" t="str">
            <v>166905</v>
          </cell>
          <cell r="B693" t="str">
            <v>THORNDALE ISD</v>
          </cell>
          <cell r="C693">
            <v>153324.77360513629</v>
          </cell>
        </row>
        <row r="694">
          <cell r="A694" t="str">
            <v>166907</v>
          </cell>
          <cell r="B694" t="str">
            <v>BUCKHOLTS ISD</v>
          </cell>
          <cell r="C694">
            <v>0</v>
          </cell>
        </row>
        <row r="695">
          <cell r="A695" t="str">
            <v>167901</v>
          </cell>
          <cell r="B695" t="str">
            <v>GOLDTHWAITE ISD</v>
          </cell>
          <cell r="C695">
            <v>0</v>
          </cell>
        </row>
        <row r="696">
          <cell r="A696" t="str">
            <v>167902</v>
          </cell>
          <cell r="B696" t="str">
            <v>MULLIN ISD</v>
          </cell>
          <cell r="C696">
            <v>0</v>
          </cell>
        </row>
        <row r="697">
          <cell r="A697" t="str">
            <v>167903</v>
          </cell>
          <cell r="B697" t="str">
            <v>STAR ISD</v>
          </cell>
          <cell r="C697">
            <v>0</v>
          </cell>
        </row>
        <row r="698">
          <cell r="A698" t="str">
            <v>167904</v>
          </cell>
          <cell r="B698" t="str">
            <v>PRIDDY ISD</v>
          </cell>
          <cell r="C698">
            <v>0</v>
          </cell>
        </row>
        <row r="699">
          <cell r="A699" t="str">
            <v>168901</v>
          </cell>
          <cell r="B699" t="str">
            <v>COLORADO ISD</v>
          </cell>
          <cell r="C699">
            <v>0</v>
          </cell>
        </row>
        <row r="700">
          <cell r="A700" t="str">
            <v>168902</v>
          </cell>
          <cell r="B700" t="str">
            <v>LORAINE ISD</v>
          </cell>
          <cell r="C700">
            <v>0</v>
          </cell>
        </row>
        <row r="701">
          <cell r="A701" t="str">
            <v>168903</v>
          </cell>
          <cell r="B701" t="str">
            <v>WESTBROOK ISD</v>
          </cell>
          <cell r="C701">
            <v>0</v>
          </cell>
        </row>
        <row r="702">
          <cell r="A702" t="str">
            <v>169901</v>
          </cell>
          <cell r="B702" t="str">
            <v>BOWIE ISD</v>
          </cell>
          <cell r="C702">
            <v>0</v>
          </cell>
        </row>
        <row r="703">
          <cell r="A703" t="str">
            <v>169902</v>
          </cell>
          <cell r="B703" t="str">
            <v>NOCONA ISD</v>
          </cell>
          <cell r="C703">
            <v>0</v>
          </cell>
        </row>
        <row r="704">
          <cell r="A704" t="str">
            <v>169906</v>
          </cell>
          <cell r="B704" t="str">
            <v>GOLD BURG ISD</v>
          </cell>
          <cell r="C704">
            <v>116443.8200590929</v>
          </cell>
        </row>
        <row r="705">
          <cell r="A705" t="str">
            <v>169908</v>
          </cell>
          <cell r="B705" t="str">
            <v>MONTAGUE ISD</v>
          </cell>
          <cell r="C705">
            <v>0</v>
          </cell>
        </row>
        <row r="706">
          <cell r="A706" t="str">
            <v>169909</v>
          </cell>
          <cell r="B706" t="str">
            <v>PRAIRIE VALLEY ISD</v>
          </cell>
          <cell r="C706">
            <v>0</v>
          </cell>
        </row>
        <row r="707">
          <cell r="A707" t="str">
            <v>169910</v>
          </cell>
          <cell r="B707" t="str">
            <v>FORESTBURG ISD</v>
          </cell>
          <cell r="C707">
            <v>43165.039048492967</v>
          </cell>
        </row>
        <row r="708">
          <cell r="A708" t="str">
            <v>169911</v>
          </cell>
          <cell r="B708" t="str">
            <v>SAINT JO ISD</v>
          </cell>
          <cell r="C708">
            <v>177632.15671182258</v>
          </cell>
        </row>
        <row r="709">
          <cell r="A709" t="str">
            <v>170902</v>
          </cell>
          <cell r="B709" t="str">
            <v>CONROE ISD</v>
          </cell>
          <cell r="C709">
            <v>47481932.794599995</v>
          </cell>
        </row>
        <row r="710">
          <cell r="A710" t="str">
            <v>170903</v>
          </cell>
          <cell r="B710" t="str">
            <v>MONTGOMERY ISD</v>
          </cell>
          <cell r="C710">
            <v>6696408.6790158413</v>
          </cell>
        </row>
        <row r="711">
          <cell r="A711" t="str">
            <v>170904</v>
          </cell>
          <cell r="B711" t="str">
            <v>WILLIS ISD</v>
          </cell>
          <cell r="C711">
            <v>3343432.8187575433</v>
          </cell>
        </row>
        <row r="712">
          <cell r="A712" t="str">
            <v>170906</v>
          </cell>
          <cell r="B712" t="str">
            <v>MAGNOLIA ISD</v>
          </cell>
          <cell r="C712">
            <v>7751568.2529999996</v>
          </cell>
        </row>
        <row r="713">
          <cell r="A713" t="str">
            <v>170907</v>
          </cell>
          <cell r="B713" t="str">
            <v>SPLENDORA ISD</v>
          </cell>
          <cell r="C713">
            <v>387590.55574214988</v>
          </cell>
        </row>
        <row r="714">
          <cell r="A714" t="str">
            <v>170908</v>
          </cell>
          <cell r="B714" t="str">
            <v>NEW CANEY ISD</v>
          </cell>
          <cell r="C714">
            <v>4407384.3854638739</v>
          </cell>
        </row>
        <row r="715">
          <cell r="A715" t="str">
            <v>171901</v>
          </cell>
          <cell r="B715" t="str">
            <v>DUMAS ISD</v>
          </cell>
          <cell r="C715">
            <v>590368.87315093272</v>
          </cell>
        </row>
        <row r="716">
          <cell r="A716" t="str">
            <v>171902</v>
          </cell>
          <cell r="B716" t="str">
            <v>SUNRAY ISD</v>
          </cell>
          <cell r="C716">
            <v>394325.74558973545</v>
          </cell>
        </row>
        <row r="717">
          <cell r="A717" t="str">
            <v>172902</v>
          </cell>
          <cell r="B717" t="str">
            <v>DAINGERFIELD-LONE STAR ISD</v>
          </cell>
          <cell r="C717">
            <v>1023189.2062381089</v>
          </cell>
        </row>
        <row r="718">
          <cell r="A718" t="str">
            <v>172905</v>
          </cell>
          <cell r="B718" t="str">
            <v>PEWITT CISD</v>
          </cell>
          <cell r="C718">
            <v>108097.22523757997</v>
          </cell>
        </row>
        <row r="719">
          <cell r="A719" t="str">
            <v>173901</v>
          </cell>
          <cell r="B719" t="str">
            <v>MOTLEY COUNTY ISD</v>
          </cell>
          <cell r="C719">
            <v>0</v>
          </cell>
        </row>
        <row r="720">
          <cell r="A720" t="str">
            <v>174901</v>
          </cell>
          <cell r="B720" t="str">
            <v>CHIRENO ISD</v>
          </cell>
          <cell r="C720">
            <v>0</v>
          </cell>
        </row>
        <row r="721">
          <cell r="A721" t="str">
            <v>174902</v>
          </cell>
          <cell r="B721" t="str">
            <v>CUSHING ISD</v>
          </cell>
          <cell r="C721">
            <v>0</v>
          </cell>
        </row>
        <row r="722">
          <cell r="A722" t="str">
            <v>174903</v>
          </cell>
          <cell r="B722" t="str">
            <v>GARRISON ISD</v>
          </cell>
          <cell r="C722">
            <v>0</v>
          </cell>
        </row>
        <row r="723">
          <cell r="A723" t="str">
            <v>174904</v>
          </cell>
          <cell r="B723" t="str">
            <v>NACOGDOCHES ISD</v>
          </cell>
          <cell r="C723">
            <v>2951152.0822774218</v>
          </cell>
        </row>
        <row r="724">
          <cell r="A724" t="str">
            <v>174906</v>
          </cell>
          <cell r="B724" t="str">
            <v>WODEN ISD</v>
          </cell>
          <cell r="C724">
            <v>0</v>
          </cell>
        </row>
        <row r="725">
          <cell r="A725" t="str">
            <v>174908</v>
          </cell>
          <cell r="B725" t="str">
            <v>CENTRAL HEIGHTS ISD</v>
          </cell>
          <cell r="C725">
            <v>0</v>
          </cell>
        </row>
        <row r="726">
          <cell r="A726" t="str">
            <v>174909</v>
          </cell>
          <cell r="B726" t="str">
            <v>MARTINSVILLE ISD</v>
          </cell>
          <cell r="C726">
            <v>52475.469930845567</v>
          </cell>
        </row>
        <row r="727">
          <cell r="A727" t="str">
            <v>174910</v>
          </cell>
          <cell r="B727" t="str">
            <v>ETOILE ISD</v>
          </cell>
          <cell r="C727">
            <v>0</v>
          </cell>
        </row>
        <row r="728">
          <cell r="A728" t="str">
            <v>174911</v>
          </cell>
          <cell r="B728" t="str">
            <v>DOUGLASS ISD</v>
          </cell>
          <cell r="C728">
            <v>0</v>
          </cell>
        </row>
        <row r="729">
          <cell r="A729" t="str">
            <v>175902</v>
          </cell>
          <cell r="B729" t="str">
            <v>BLOOMING GROVE ISD</v>
          </cell>
          <cell r="C729">
            <v>92183.859117648477</v>
          </cell>
        </row>
        <row r="730">
          <cell r="A730" t="str">
            <v>175903</v>
          </cell>
          <cell r="B730" t="str">
            <v>CORSICANA ISD</v>
          </cell>
          <cell r="C730">
            <v>2338311.5431776228</v>
          </cell>
        </row>
        <row r="731">
          <cell r="A731" t="str">
            <v>175904</v>
          </cell>
          <cell r="B731" t="str">
            <v>DAWSON ISD</v>
          </cell>
          <cell r="C731">
            <v>2472.8545369651315</v>
          </cell>
        </row>
        <row r="732">
          <cell r="A732" t="str">
            <v>175905</v>
          </cell>
          <cell r="B732" t="str">
            <v>FROST ISD</v>
          </cell>
          <cell r="C732">
            <v>52662.579800244028</v>
          </cell>
        </row>
        <row r="733">
          <cell r="A733" t="str">
            <v>175907</v>
          </cell>
          <cell r="B733" t="str">
            <v>KERENS ISD</v>
          </cell>
          <cell r="C733">
            <v>0</v>
          </cell>
        </row>
        <row r="734">
          <cell r="A734" t="str">
            <v>175910</v>
          </cell>
          <cell r="B734" t="str">
            <v>MILDRED ISD</v>
          </cell>
          <cell r="C734">
            <v>337243.77480215556</v>
          </cell>
        </row>
        <row r="735">
          <cell r="A735" t="str">
            <v>175911</v>
          </cell>
          <cell r="B735" t="str">
            <v>RICE ISD</v>
          </cell>
          <cell r="C735">
            <v>69196.238954444751</v>
          </cell>
        </row>
        <row r="736">
          <cell r="A736" t="str">
            <v>176901</v>
          </cell>
          <cell r="B736" t="str">
            <v>BURKEVILLE ISD</v>
          </cell>
          <cell r="C736">
            <v>249493.80707910791</v>
          </cell>
        </row>
        <row r="737">
          <cell r="A737" t="str">
            <v>176902</v>
          </cell>
          <cell r="B737" t="str">
            <v>NEWTON ISD</v>
          </cell>
          <cell r="C737">
            <v>215403.40635864288</v>
          </cell>
        </row>
        <row r="738">
          <cell r="A738" t="str">
            <v>176903</v>
          </cell>
          <cell r="B738" t="str">
            <v>DEWEYVILLE ISD</v>
          </cell>
          <cell r="C738">
            <v>648836.86183998082</v>
          </cell>
        </row>
        <row r="739">
          <cell r="A739" t="str">
            <v>177901</v>
          </cell>
          <cell r="B739" t="str">
            <v>ROSCOE ISD</v>
          </cell>
          <cell r="C739">
            <v>3716.6471527992571</v>
          </cell>
        </row>
        <row r="740">
          <cell r="A740" t="str">
            <v>177902</v>
          </cell>
          <cell r="B740" t="str">
            <v>SWEETWATER ISD</v>
          </cell>
          <cell r="C740">
            <v>178985.27520242098</v>
          </cell>
        </row>
        <row r="741">
          <cell r="A741" t="str">
            <v>177903</v>
          </cell>
          <cell r="B741" t="str">
            <v>BLACKWELL CISD</v>
          </cell>
          <cell r="C741">
            <v>1736887.7781513</v>
          </cell>
        </row>
        <row r="742">
          <cell r="A742" t="str">
            <v>177905</v>
          </cell>
          <cell r="B742" t="str">
            <v>HIGHLAND ISD</v>
          </cell>
          <cell r="C742">
            <v>187302.14333405366</v>
          </cell>
        </row>
        <row r="743">
          <cell r="A743" t="str">
            <v>178901</v>
          </cell>
          <cell r="B743" t="str">
            <v>AGUA DULCE ISD</v>
          </cell>
          <cell r="C743">
            <v>244759.52501727192</v>
          </cell>
        </row>
        <row r="744">
          <cell r="A744" t="str">
            <v>178902</v>
          </cell>
          <cell r="B744" t="str">
            <v>BISHOP CISD</v>
          </cell>
          <cell r="C744">
            <v>731401.68390057085</v>
          </cell>
        </row>
        <row r="745">
          <cell r="A745" t="str">
            <v>178903</v>
          </cell>
          <cell r="B745" t="str">
            <v>CALALLEN ISD</v>
          </cell>
          <cell r="C745">
            <v>759753.4240538131</v>
          </cell>
        </row>
        <row r="746">
          <cell r="A746" t="str">
            <v>178904</v>
          </cell>
          <cell r="B746" t="str">
            <v>CORPUS CHRISTI ISD</v>
          </cell>
          <cell r="C746">
            <v>5619275.631051613</v>
          </cell>
        </row>
        <row r="747">
          <cell r="A747" t="str">
            <v>178905</v>
          </cell>
          <cell r="B747" t="str">
            <v>DRISCOLL ISD</v>
          </cell>
          <cell r="C747">
            <v>342848.08039999992</v>
          </cell>
        </row>
        <row r="748">
          <cell r="A748" t="str">
            <v>178906</v>
          </cell>
          <cell r="B748" t="str">
            <v>LONDON ISD</v>
          </cell>
          <cell r="C748">
            <v>336359.95856164454</v>
          </cell>
        </row>
        <row r="749">
          <cell r="A749" t="str">
            <v>178908</v>
          </cell>
          <cell r="B749" t="str">
            <v>PORT ARANSAS ISD</v>
          </cell>
          <cell r="C749">
            <v>1416047.1838555678</v>
          </cell>
        </row>
        <row r="750">
          <cell r="A750" t="str">
            <v>178909</v>
          </cell>
          <cell r="B750" t="str">
            <v>ROBSTOWN ISD</v>
          </cell>
          <cell r="C750">
            <v>347001.52098988509</v>
          </cell>
        </row>
        <row r="751">
          <cell r="A751" t="str">
            <v>178912</v>
          </cell>
          <cell r="B751" t="str">
            <v>TULOSO-MIDWAY ISD</v>
          </cell>
          <cell r="C751">
            <v>3289009.4311424252</v>
          </cell>
        </row>
        <row r="752">
          <cell r="A752" t="str">
            <v>178913</v>
          </cell>
          <cell r="B752" t="str">
            <v>BANQUETE ISD</v>
          </cell>
          <cell r="C752">
            <v>569386.63799999992</v>
          </cell>
        </row>
        <row r="753">
          <cell r="A753" t="str">
            <v>178914</v>
          </cell>
          <cell r="B753" t="str">
            <v>FLOUR BLUFF ISD</v>
          </cell>
          <cell r="C753">
            <v>684444.92460962886</v>
          </cell>
        </row>
        <row r="754">
          <cell r="A754" t="str">
            <v>178915</v>
          </cell>
          <cell r="B754" t="str">
            <v>WEST OSO ISD</v>
          </cell>
          <cell r="C754">
            <v>1257992.6449563985</v>
          </cell>
        </row>
        <row r="755">
          <cell r="A755" t="str">
            <v>179901</v>
          </cell>
          <cell r="B755" t="str">
            <v>PERRYTON ISD</v>
          </cell>
          <cell r="C755">
            <v>109089.97693627101</v>
          </cell>
        </row>
        <row r="756">
          <cell r="A756" t="str">
            <v>180902</v>
          </cell>
          <cell r="B756" t="str">
            <v>VEGA ISD</v>
          </cell>
          <cell r="C756">
            <v>0</v>
          </cell>
        </row>
        <row r="757">
          <cell r="A757" t="str">
            <v>180903</v>
          </cell>
          <cell r="B757" t="str">
            <v>ADRIAN ISD</v>
          </cell>
          <cell r="C757">
            <v>0</v>
          </cell>
        </row>
        <row r="758">
          <cell r="A758" t="str">
            <v>180904</v>
          </cell>
          <cell r="B758" t="str">
            <v>WILDORADO ISD</v>
          </cell>
          <cell r="C758">
            <v>0</v>
          </cell>
        </row>
        <row r="759">
          <cell r="A759" t="str">
            <v>181901</v>
          </cell>
          <cell r="B759" t="str">
            <v>BRIDGE CITY ISD</v>
          </cell>
          <cell r="C759">
            <v>630327.41519036912</v>
          </cell>
        </row>
        <row r="760">
          <cell r="A760" t="str">
            <v>181905</v>
          </cell>
          <cell r="B760" t="str">
            <v>ORANGEFIELD ISD</v>
          </cell>
          <cell r="C760">
            <v>377935.63749009935</v>
          </cell>
        </row>
        <row r="761">
          <cell r="A761" t="str">
            <v>181906</v>
          </cell>
          <cell r="B761" t="str">
            <v>WEST ORANGE-COVE CISD</v>
          </cell>
          <cell r="C761">
            <v>1122468.1996044908</v>
          </cell>
        </row>
        <row r="762">
          <cell r="A762" t="str">
            <v>181907</v>
          </cell>
          <cell r="B762" t="str">
            <v>VIDOR ISD</v>
          </cell>
          <cell r="C762">
            <v>100887.59738642695</v>
          </cell>
        </row>
        <row r="763">
          <cell r="A763" t="str">
            <v>181908</v>
          </cell>
          <cell r="B763" t="str">
            <v>LITTLE CYPRESS-MAURICEVILLE CI</v>
          </cell>
          <cell r="C763">
            <v>738201.98796925414</v>
          </cell>
        </row>
        <row r="764">
          <cell r="A764" t="str">
            <v>182901</v>
          </cell>
          <cell r="B764" t="str">
            <v>GORDON ISD</v>
          </cell>
          <cell r="C764">
            <v>108153.74183589303</v>
          </cell>
        </row>
        <row r="765">
          <cell r="A765" t="str">
            <v>182902</v>
          </cell>
          <cell r="B765" t="str">
            <v>GRAFORD ISD</v>
          </cell>
          <cell r="C765">
            <v>289434.89511098369</v>
          </cell>
        </row>
        <row r="766">
          <cell r="A766" t="str">
            <v>182903</v>
          </cell>
          <cell r="B766" t="str">
            <v>MINERAL WELLS ISD</v>
          </cell>
          <cell r="C766">
            <v>1024423.4701244417</v>
          </cell>
        </row>
        <row r="767">
          <cell r="A767" t="str">
            <v>182904</v>
          </cell>
          <cell r="B767" t="str">
            <v>SANTO ISD</v>
          </cell>
          <cell r="C767">
            <v>393291.86372019479</v>
          </cell>
        </row>
        <row r="768">
          <cell r="A768" t="str">
            <v>182905</v>
          </cell>
          <cell r="B768" t="str">
            <v>STRAWN ISD</v>
          </cell>
          <cell r="C768">
            <v>0</v>
          </cell>
        </row>
        <row r="769">
          <cell r="A769" t="str">
            <v>182906</v>
          </cell>
          <cell r="B769" t="str">
            <v>PALO PINTO ISD</v>
          </cell>
          <cell r="C769">
            <v>110506.69513209566</v>
          </cell>
        </row>
        <row r="770">
          <cell r="A770" t="str">
            <v>183901</v>
          </cell>
          <cell r="B770" t="str">
            <v>BECKVILLE ISD</v>
          </cell>
          <cell r="C770">
            <v>796687.9345136265</v>
          </cell>
        </row>
        <row r="771">
          <cell r="A771" t="str">
            <v>183902</v>
          </cell>
          <cell r="B771" t="str">
            <v>CARTHAGE ISD</v>
          </cell>
          <cell r="C771">
            <v>3135665.6131362328</v>
          </cell>
        </row>
        <row r="772">
          <cell r="A772" t="str">
            <v>183904</v>
          </cell>
          <cell r="B772" t="str">
            <v>GARY ISD</v>
          </cell>
          <cell r="C772">
            <v>103697.99038455808</v>
          </cell>
        </row>
        <row r="773">
          <cell r="A773" t="str">
            <v>184901</v>
          </cell>
          <cell r="B773" t="str">
            <v>POOLVILLE ISD</v>
          </cell>
          <cell r="C773">
            <v>218128.14132302327</v>
          </cell>
        </row>
        <row r="774">
          <cell r="A774" t="str">
            <v>184902</v>
          </cell>
          <cell r="B774" t="str">
            <v>SPRINGTOWN ISD</v>
          </cell>
          <cell r="C774">
            <v>1075447.7834459238</v>
          </cell>
        </row>
        <row r="775">
          <cell r="A775" t="str">
            <v>184903</v>
          </cell>
          <cell r="B775" t="str">
            <v>WEATHERFORD ISD</v>
          </cell>
          <cell r="C775">
            <v>8086330.6345999986</v>
          </cell>
        </row>
        <row r="776">
          <cell r="A776" t="str">
            <v>184904</v>
          </cell>
          <cell r="B776" t="str">
            <v>MILLSAP ISD</v>
          </cell>
          <cell r="C776">
            <v>435596.96115050238</v>
          </cell>
        </row>
        <row r="777">
          <cell r="A777" t="str">
            <v>184907</v>
          </cell>
          <cell r="B777" t="str">
            <v>ALEDO ISD</v>
          </cell>
          <cell r="C777">
            <v>5474646.0854999991</v>
          </cell>
        </row>
        <row r="778">
          <cell r="A778" t="str">
            <v>184908</v>
          </cell>
          <cell r="B778" t="str">
            <v>PEASTER ISD</v>
          </cell>
          <cell r="C778">
            <v>415481.49963517889</v>
          </cell>
        </row>
        <row r="779">
          <cell r="A779" t="str">
            <v>184909</v>
          </cell>
          <cell r="B779" t="str">
            <v>BROCK ISD</v>
          </cell>
          <cell r="C779">
            <v>316102.51255947049</v>
          </cell>
        </row>
        <row r="780">
          <cell r="A780" t="str">
            <v>184911</v>
          </cell>
          <cell r="B780" t="str">
            <v>GARNER ISD</v>
          </cell>
          <cell r="C780">
            <v>182101.77049607277</v>
          </cell>
        </row>
        <row r="781">
          <cell r="A781" t="str">
            <v>185901</v>
          </cell>
          <cell r="B781" t="str">
            <v>BOVINA ISD</v>
          </cell>
          <cell r="C781">
            <v>0</v>
          </cell>
        </row>
        <row r="782">
          <cell r="A782" t="str">
            <v>185902</v>
          </cell>
          <cell r="B782" t="str">
            <v>FARWELL ISD</v>
          </cell>
          <cell r="C782">
            <v>74866.132995657987</v>
          </cell>
        </row>
        <row r="783">
          <cell r="A783" t="str">
            <v>185903</v>
          </cell>
          <cell r="B783" t="str">
            <v>FRIONA ISD</v>
          </cell>
          <cell r="C783">
            <v>0</v>
          </cell>
        </row>
        <row r="784">
          <cell r="A784" t="str">
            <v>185904</v>
          </cell>
          <cell r="B784" t="str">
            <v>LAZBUDDIE ISD</v>
          </cell>
          <cell r="C784">
            <v>0</v>
          </cell>
        </row>
        <row r="785">
          <cell r="A785" t="str">
            <v>186901</v>
          </cell>
          <cell r="B785" t="str">
            <v>BUENA VISTA ISD</v>
          </cell>
          <cell r="C785">
            <v>0</v>
          </cell>
        </row>
        <row r="786">
          <cell r="A786" t="str">
            <v>186902</v>
          </cell>
          <cell r="B786" t="str">
            <v>FORT STOCKTON ISD</v>
          </cell>
          <cell r="C786">
            <v>1421892.3979827994</v>
          </cell>
        </row>
        <row r="787">
          <cell r="A787" t="str">
            <v>186903</v>
          </cell>
          <cell r="B787" t="str">
            <v>IRAAN-SHEFFIELD ISD</v>
          </cell>
          <cell r="C787">
            <v>0</v>
          </cell>
        </row>
        <row r="788">
          <cell r="A788" t="str">
            <v>187901</v>
          </cell>
          <cell r="B788" t="str">
            <v>BIG SANDY ISD</v>
          </cell>
          <cell r="C788">
            <v>238118.37602156293</v>
          </cell>
        </row>
        <row r="789">
          <cell r="A789" t="str">
            <v>187903</v>
          </cell>
          <cell r="B789" t="str">
            <v>GOODRICH ISD</v>
          </cell>
          <cell r="C789">
            <v>0</v>
          </cell>
        </row>
        <row r="790">
          <cell r="A790" t="str">
            <v>187904</v>
          </cell>
          <cell r="B790" t="str">
            <v>CORRIGAN-CAMDEN ISD</v>
          </cell>
          <cell r="C790">
            <v>298578.51911668887</v>
          </cell>
        </row>
        <row r="791">
          <cell r="A791" t="str">
            <v>187906</v>
          </cell>
          <cell r="B791" t="str">
            <v>LEGGETT ISD</v>
          </cell>
          <cell r="C791">
            <v>160779.22648568847</v>
          </cell>
        </row>
        <row r="792">
          <cell r="A792" t="str">
            <v>187907</v>
          </cell>
          <cell r="B792" t="str">
            <v>LIVINGSTON ISD</v>
          </cell>
          <cell r="C792">
            <v>14512.376244785195</v>
          </cell>
        </row>
        <row r="793">
          <cell r="A793" t="str">
            <v>187910</v>
          </cell>
          <cell r="B793" t="str">
            <v>ONALASKA ISD</v>
          </cell>
          <cell r="C793">
            <v>448718.02635480411</v>
          </cell>
        </row>
        <row r="794">
          <cell r="A794" t="str">
            <v>188901</v>
          </cell>
          <cell r="B794" t="str">
            <v>AMARILLO ISD</v>
          </cell>
          <cell r="C794">
            <v>4786867.3522823974</v>
          </cell>
        </row>
        <row r="795">
          <cell r="A795" t="str">
            <v>188902</v>
          </cell>
          <cell r="B795" t="str">
            <v>RIVER ROAD ISD</v>
          </cell>
          <cell r="C795">
            <v>499359.9653444892</v>
          </cell>
        </row>
        <row r="796">
          <cell r="A796" t="str">
            <v>188903</v>
          </cell>
          <cell r="B796" t="str">
            <v>HIGHLAND PARK ISD</v>
          </cell>
          <cell r="C796">
            <v>1624047.4666785351</v>
          </cell>
        </row>
        <row r="797">
          <cell r="A797" t="str">
            <v>188904</v>
          </cell>
          <cell r="B797" t="str">
            <v>BUSHLAND ISD</v>
          </cell>
          <cell r="C797">
            <v>1153102.8598150376</v>
          </cell>
        </row>
        <row r="798">
          <cell r="A798" t="str">
            <v>189901</v>
          </cell>
          <cell r="B798" t="str">
            <v>MARFA ISD</v>
          </cell>
          <cell r="C798">
            <v>119427.85712611375</v>
          </cell>
        </row>
        <row r="799">
          <cell r="A799" t="str">
            <v>189902</v>
          </cell>
          <cell r="B799" t="str">
            <v>PRESIDIO ISD</v>
          </cell>
          <cell r="C799">
            <v>45356.059288867626</v>
          </cell>
        </row>
        <row r="800">
          <cell r="A800" t="str">
            <v>190903</v>
          </cell>
          <cell r="B800" t="str">
            <v>RAINS ISD</v>
          </cell>
          <cell r="C800">
            <v>273706.2057002238</v>
          </cell>
        </row>
        <row r="801">
          <cell r="A801" t="str">
            <v>191901</v>
          </cell>
          <cell r="B801" t="str">
            <v>CANYON ISD</v>
          </cell>
          <cell r="C801">
            <v>5036252.9312709421</v>
          </cell>
        </row>
        <row r="802">
          <cell r="A802" t="str">
            <v>192901</v>
          </cell>
          <cell r="B802" t="str">
            <v>REAGAN COUNTY ISD</v>
          </cell>
          <cell r="C802">
            <v>0</v>
          </cell>
        </row>
        <row r="803">
          <cell r="A803" t="str">
            <v>193902</v>
          </cell>
          <cell r="B803" t="str">
            <v>LEAKEY ISD</v>
          </cell>
          <cell r="C803">
            <v>0</v>
          </cell>
        </row>
        <row r="804">
          <cell r="A804" t="str">
            <v>194902</v>
          </cell>
          <cell r="B804" t="str">
            <v>AVERY ISD</v>
          </cell>
          <cell r="C804">
            <v>0</v>
          </cell>
        </row>
        <row r="805">
          <cell r="A805" t="str">
            <v>194903</v>
          </cell>
          <cell r="B805" t="str">
            <v>RIVERCREST ISD</v>
          </cell>
          <cell r="C805">
            <v>125097.03130813673</v>
          </cell>
        </row>
        <row r="806">
          <cell r="A806" t="str">
            <v>194904</v>
          </cell>
          <cell r="B806" t="str">
            <v>CLARKSVILLE ISD</v>
          </cell>
          <cell r="C806">
            <v>0</v>
          </cell>
        </row>
        <row r="807">
          <cell r="A807" t="str">
            <v>194905</v>
          </cell>
          <cell r="B807" t="str">
            <v>DETROIT ISD</v>
          </cell>
          <cell r="C807">
            <v>0</v>
          </cell>
        </row>
        <row r="808">
          <cell r="A808" t="str">
            <v>195901</v>
          </cell>
          <cell r="B808" t="str">
            <v>PECOS-BARSTOW-TOYAH ISD</v>
          </cell>
          <cell r="C808">
            <v>0</v>
          </cell>
        </row>
        <row r="809">
          <cell r="A809" t="str">
            <v>195902</v>
          </cell>
          <cell r="B809" t="str">
            <v>BALMORHEA ISD</v>
          </cell>
          <cell r="C809">
            <v>1987.1626733669636</v>
          </cell>
        </row>
        <row r="810">
          <cell r="A810" t="str">
            <v>196901</v>
          </cell>
          <cell r="B810" t="str">
            <v>AUSTWELL-TIVOLI ISD</v>
          </cell>
          <cell r="C810">
            <v>78321.994451567953</v>
          </cell>
        </row>
        <row r="811">
          <cell r="A811" t="str">
            <v>196902</v>
          </cell>
          <cell r="B811" t="str">
            <v>WOODSBORO ISD</v>
          </cell>
          <cell r="C811">
            <v>287464.98244106659</v>
          </cell>
        </row>
        <row r="812">
          <cell r="A812" t="str">
            <v>196903</v>
          </cell>
          <cell r="B812" t="str">
            <v>REFUGIO ISD</v>
          </cell>
          <cell r="C812">
            <v>591814.4226341435</v>
          </cell>
        </row>
        <row r="813">
          <cell r="A813" t="str">
            <v>197902</v>
          </cell>
          <cell r="B813" t="str">
            <v>MIAMI ISD</v>
          </cell>
          <cell r="C813">
            <v>0</v>
          </cell>
        </row>
        <row r="814">
          <cell r="A814" t="str">
            <v>198901</v>
          </cell>
          <cell r="B814" t="str">
            <v>BREMOND ISD</v>
          </cell>
          <cell r="C814">
            <v>1250067.4955978421</v>
          </cell>
        </row>
        <row r="815">
          <cell r="A815" t="str">
            <v>198902</v>
          </cell>
          <cell r="B815" t="str">
            <v>CALVERT ISD</v>
          </cell>
          <cell r="C815">
            <v>0</v>
          </cell>
        </row>
        <row r="816">
          <cell r="A816" t="str">
            <v>198903</v>
          </cell>
          <cell r="B816" t="str">
            <v>FRANKLIN ISD</v>
          </cell>
          <cell r="C816">
            <v>4027029.8941999995</v>
          </cell>
        </row>
        <row r="817">
          <cell r="A817" t="str">
            <v>198905</v>
          </cell>
          <cell r="B817" t="str">
            <v>HEARNE ISD</v>
          </cell>
          <cell r="C817">
            <v>762437.37921521452</v>
          </cell>
        </row>
        <row r="818">
          <cell r="A818" t="str">
            <v>198906</v>
          </cell>
          <cell r="B818" t="str">
            <v>MUMFORD ISD</v>
          </cell>
          <cell r="C818">
            <v>0</v>
          </cell>
        </row>
        <row r="819">
          <cell r="A819" t="str">
            <v>199901</v>
          </cell>
          <cell r="B819" t="str">
            <v>ROCKWALL ISD</v>
          </cell>
          <cell r="C819">
            <v>15089732.504399998</v>
          </cell>
        </row>
        <row r="820">
          <cell r="A820" t="str">
            <v>199902</v>
          </cell>
          <cell r="B820" t="str">
            <v>ROYSE CITY ISD</v>
          </cell>
          <cell r="C820">
            <v>2633208.5114999996</v>
          </cell>
        </row>
        <row r="821">
          <cell r="A821" t="str">
            <v>200901</v>
          </cell>
          <cell r="B821" t="str">
            <v>BALLINGER ISD</v>
          </cell>
          <cell r="C821">
            <v>0</v>
          </cell>
        </row>
        <row r="822">
          <cell r="A822" t="str">
            <v>200902</v>
          </cell>
          <cell r="B822" t="str">
            <v>MILES ISD</v>
          </cell>
          <cell r="C822">
            <v>0</v>
          </cell>
        </row>
        <row r="823">
          <cell r="A823" t="str">
            <v>200904</v>
          </cell>
          <cell r="B823" t="str">
            <v>WINTERS  ISD</v>
          </cell>
          <cell r="C823">
            <v>0</v>
          </cell>
        </row>
        <row r="824">
          <cell r="A824" t="str">
            <v>200906</v>
          </cell>
          <cell r="B824" t="str">
            <v>OLFEN ISD</v>
          </cell>
          <cell r="C824">
            <v>0</v>
          </cell>
        </row>
        <row r="825">
          <cell r="A825" t="str">
            <v>201902</v>
          </cell>
          <cell r="B825" t="str">
            <v>HENDERSON ISD</v>
          </cell>
          <cell r="C825">
            <v>1679116.2384777295</v>
          </cell>
        </row>
        <row r="826">
          <cell r="A826" t="str">
            <v>201903</v>
          </cell>
          <cell r="B826" t="str">
            <v>LANEVILLE ISD</v>
          </cell>
          <cell r="C826">
            <v>0</v>
          </cell>
        </row>
        <row r="827">
          <cell r="A827" t="str">
            <v>201904</v>
          </cell>
          <cell r="B827" t="str">
            <v>LEVERETTS CHAPEL ISD</v>
          </cell>
          <cell r="C827">
            <v>0</v>
          </cell>
        </row>
        <row r="828">
          <cell r="A828" t="str">
            <v>201907</v>
          </cell>
          <cell r="B828" t="str">
            <v>MOUNT ENTERPRISE ISD</v>
          </cell>
          <cell r="C828">
            <v>0</v>
          </cell>
        </row>
        <row r="829">
          <cell r="A829" t="str">
            <v>201908</v>
          </cell>
          <cell r="B829" t="str">
            <v>OVERTON ISD</v>
          </cell>
          <cell r="C829">
            <v>3933.1656655109659</v>
          </cell>
        </row>
        <row r="830">
          <cell r="A830" t="str">
            <v>201910</v>
          </cell>
          <cell r="B830" t="str">
            <v>TATUM ISD</v>
          </cell>
          <cell r="C830">
            <v>898722.12620816729</v>
          </cell>
        </row>
        <row r="831">
          <cell r="A831" t="str">
            <v>201913</v>
          </cell>
          <cell r="B831" t="str">
            <v>CARLISLE ISD</v>
          </cell>
          <cell r="C831">
            <v>0</v>
          </cell>
        </row>
        <row r="832">
          <cell r="A832" t="str">
            <v>201914</v>
          </cell>
          <cell r="B832" t="str">
            <v>WEST RUSK ISD</v>
          </cell>
          <cell r="C832">
            <v>662373.66781879729</v>
          </cell>
        </row>
        <row r="833">
          <cell r="A833" t="str">
            <v>202903</v>
          </cell>
          <cell r="B833" t="str">
            <v>HEMPHILL ISD</v>
          </cell>
          <cell r="C833">
            <v>0</v>
          </cell>
        </row>
        <row r="834">
          <cell r="A834" t="str">
            <v>202905</v>
          </cell>
          <cell r="B834" t="str">
            <v>WEST SABINE ISD</v>
          </cell>
          <cell r="C834">
            <v>0</v>
          </cell>
        </row>
        <row r="835">
          <cell r="A835" t="str">
            <v>203901</v>
          </cell>
          <cell r="B835" t="str">
            <v>SAN AUGUSTINE ISD</v>
          </cell>
          <cell r="C835">
            <v>0</v>
          </cell>
        </row>
        <row r="836">
          <cell r="A836" t="str">
            <v>203902</v>
          </cell>
          <cell r="B836" t="str">
            <v>BROADDUS ISD</v>
          </cell>
          <cell r="C836">
            <v>0</v>
          </cell>
        </row>
        <row r="837">
          <cell r="A837" t="str">
            <v>204901</v>
          </cell>
          <cell r="B837" t="str">
            <v>COLDSPRING-OAKHURST CISD</v>
          </cell>
          <cell r="C837">
            <v>595823.82027107361</v>
          </cell>
        </row>
        <row r="838">
          <cell r="A838" t="str">
            <v>204904</v>
          </cell>
          <cell r="B838" t="str">
            <v>SHEPHERD ISD</v>
          </cell>
          <cell r="C838">
            <v>201480.19274456322</v>
          </cell>
        </row>
        <row r="839">
          <cell r="A839" t="str">
            <v>205901</v>
          </cell>
          <cell r="B839" t="str">
            <v>ARANSAS PASS ISD</v>
          </cell>
          <cell r="C839">
            <v>956.20461848977038</v>
          </cell>
        </row>
        <row r="840">
          <cell r="A840" t="str">
            <v>205902</v>
          </cell>
          <cell r="B840" t="str">
            <v>GREGORY-PORTLAND ISD</v>
          </cell>
          <cell r="C840">
            <v>1922948.0831402012</v>
          </cell>
        </row>
        <row r="841">
          <cell r="A841" t="str">
            <v>205903</v>
          </cell>
          <cell r="B841" t="str">
            <v>INGLESIDE ISD</v>
          </cell>
          <cell r="C841">
            <v>1400921.0300446011</v>
          </cell>
        </row>
        <row r="842">
          <cell r="A842" t="str">
            <v>205904</v>
          </cell>
          <cell r="B842" t="str">
            <v>MATHIS ISD</v>
          </cell>
          <cell r="C842">
            <v>0</v>
          </cell>
        </row>
        <row r="843">
          <cell r="A843" t="str">
            <v>205905</v>
          </cell>
          <cell r="B843" t="str">
            <v>ODEM-EDROY ISD</v>
          </cell>
          <cell r="C843">
            <v>46864.257055415197</v>
          </cell>
        </row>
        <row r="844">
          <cell r="A844" t="str">
            <v>205906</v>
          </cell>
          <cell r="B844" t="str">
            <v>SINTON ISD</v>
          </cell>
          <cell r="C844">
            <v>0</v>
          </cell>
        </row>
        <row r="845">
          <cell r="A845" t="str">
            <v>205907</v>
          </cell>
          <cell r="B845" t="str">
            <v>TAFT ISD</v>
          </cell>
          <cell r="C845">
            <v>32796.14323369506</v>
          </cell>
        </row>
        <row r="846">
          <cell r="A846" t="str">
            <v>206901</v>
          </cell>
          <cell r="B846" t="str">
            <v>SAN SABA ISD</v>
          </cell>
          <cell r="C846">
            <v>0</v>
          </cell>
        </row>
        <row r="847">
          <cell r="A847" t="str">
            <v>206902</v>
          </cell>
          <cell r="B847" t="str">
            <v>RICHLAND SPRINGS ISD</v>
          </cell>
          <cell r="C847">
            <v>0</v>
          </cell>
        </row>
        <row r="848">
          <cell r="A848" t="str">
            <v>206903</v>
          </cell>
          <cell r="B848" t="str">
            <v>CHEROKEE ISD</v>
          </cell>
          <cell r="C848">
            <v>0</v>
          </cell>
        </row>
        <row r="849">
          <cell r="A849" t="str">
            <v>207901</v>
          </cell>
          <cell r="B849" t="str">
            <v>SCHLEICHER ISD</v>
          </cell>
          <cell r="C849">
            <v>0</v>
          </cell>
        </row>
        <row r="850">
          <cell r="A850" t="str">
            <v>208901</v>
          </cell>
          <cell r="B850" t="str">
            <v>HERMLEIGH ISD</v>
          </cell>
          <cell r="C850">
            <v>0</v>
          </cell>
        </row>
        <row r="851">
          <cell r="A851" t="str">
            <v>208902</v>
          </cell>
          <cell r="B851" t="str">
            <v>SNYDER ISD</v>
          </cell>
          <cell r="C851">
            <v>2514025.2734720171</v>
          </cell>
        </row>
        <row r="852">
          <cell r="A852" t="str">
            <v>208903</v>
          </cell>
          <cell r="B852" t="str">
            <v>IRA ISD</v>
          </cell>
          <cell r="C852">
            <v>0</v>
          </cell>
        </row>
        <row r="853">
          <cell r="A853" t="str">
            <v>209901</v>
          </cell>
          <cell r="B853" t="str">
            <v>ALBANY ISD</v>
          </cell>
          <cell r="C853">
            <v>294576.96229993884</v>
          </cell>
        </row>
        <row r="854">
          <cell r="A854" t="str">
            <v>209902</v>
          </cell>
          <cell r="B854" t="str">
            <v>MORAN ISD</v>
          </cell>
          <cell r="C854">
            <v>0</v>
          </cell>
        </row>
        <row r="855">
          <cell r="A855" t="str">
            <v>210901</v>
          </cell>
          <cell r="B855" t="str">
            <v>CENTER ISD</v>
          </cell>
          <cell r="C855">
            <v>504647.32684502017</v>
          </cell>
        </row>
        <row r="856">
          <cell r="A856" t="str">
            <v>210902</v>
          </cell>
          <cell r="B856" t="str">
            <v>JOAQUIN ISD</v>
          </cell>
          <cell r="C856">
            <v>206888.18719743821</v>
          </cell>
        </row>
        <row r="857">
          <cell r="A857" t="str">
            <v>210903</v>
          </cell>
          <cell r="B857" t="str">
            <v>SHELBYVILLE ISD</v>
          </cell>
          <cell r="C857">
            <v>65668.287435848295</v>
          </cell>
        </row>
        <row r="858">
          <cell r="A858" t="str">
            <v>210904</v>
          </cell>
          <cell r="B858" t="str">
            <v>TENAHA ISD</v>
          </cell>
          <cell r="C858">
            <v>0</v>
          </cell>
        </row>
        <row r="859">
          <cell r="A859" t="str">
            <v>210905</v>
          </cell>
          <cell r="B859" t="str">
            <v>TIMPSON ISD</v>
          </cell>
          <cell r="C859">
            <v>130992.61285362738</v>
          </cell>
        </row>
        <row r="860">
          <cell r="A860" t="str">
            <v>210906</v>
          </cell>
          <cell r="B860" t="str">
            <v>EXCELSIOR ISD</v>
          </cell>
          <cell r="C860">
            <v>0</v>
          </cell>
        </row>
        <row r="861">
          <cell r="A861" t="str">
            <v>211901</v>
          </cell>
          <cell r="B861" t="str">
            <v>TEXHOMA ISD</v>
          </cell>
          <cell r="C861">
            <v>0</v>
          </cell>
        </row>
        <row r="862">
          <cell r="A862" t="str">
            <v>211902</v>
          </cell>
          <cell r="B862" t="str">
            <v>STRATFORD ISD</v>
          </cell>
          <cell r="C862">
            <v>259453.66162098772</v>
          </cell>
        </row>
        <row r="863">
          <cell r="A863" t="str">
            <v>212901</v>
          </cell>
          <cell r="B863" t="str">
            <v>ARP ISD</v>
          </cell>
          <cell r="C863">
            <v>813407.21713958005</v>
          </cell>
        </row>
        <row r="864">
          <cell r="A864" t="str">
            <v>212902</v>
          </cell>
          <cell r="B864" t="str">
            <v>BULLARD ISD</v>
          </cell>
          <cell r="C864">
            <v>1281252.8411944031</v>
          </cell>
        </row>
        <row r="865">
          <cell r="A865" t="str">
            <v>212903</v>
          </cell>
          <cell r="B865" t="str">
            <v>LINDALE ISD</v>
          </cell>
          <cell r="C865">
            <v>2438308.5681589511</v>
          </cell>
        </row>
        <row r="866">
          <cell r="A866" t="str">
            <v>212904</v>
          </cell>
          <cell r="B866" t="str">
            <v>TROUP ISD</v>
          </cell>
          <cell r="C866">
            <v>652903.31213879713</v>
          </cell>
        </row>
        <row r="867">
          <cell r="A867" t="str">
            <v>212905</v>
          </cell>
          <cell r="B867" t="str">
            <v>TYLER ISD</v>
          </cell>
          <cell r="C867">
            <v>10450621.311187224</v>
          </cell>
        </row>
        <row r="868">
          <cell r="A868" t="str">
            <v>212906</v>
          </cell>
          <cell r="B868" t="str">
            <v>WHITEHOUSE ISD</v>
          </cell>
          <cell r="C868">
            <v>1083037.85597567</v>
          </cell>
        </row>
        <row r="869">
          <cell r="A869" t="str">
            <v>212909</v>
          </cell>
          <cell r="B869" t="str">
            <v>CHAPEL HILL ISD</v>
          </cell>
          <cell r="C869">
            <v>1140442.1989901296</v>
          </cell>
        </row>
        <row r="870">
          <cell r="A870" t="str">
            <v>212910</v>
          </cell>
          <cell r="B870" t="str">
            <v>WINONA ISD</v>
          </cell>
          <cell r="C870">
            <v>0</v>
          </cell>
        </row>
        <row r="871">
          <cell r="A871" t="str">
            <v>213901</v>
          </cell>
          <cell r="B871" t="str">
            <v>GLEN ROSE ISD</v>
          </cell>
          <cell r="C871">
            <v>2170794.0800070646</v>
          </cell>
        </row>
        <row r="872">
          <cell r="A872" t="str">
            <v>214901</v>
          </cell>
          <cell r="B872" t="str">
            <v>RIO GRANDE CITY CISD</v>
          </cell>
          <cell r="C872">
            <v>0</v>
          </cell>
        </row>
        <row r="873">
          <cell r="A873" t="str">
            <v>214902</v>
          </cell>
          <cell r="B873" t="str">
            <v>SAN ISIDRO ISD</v>
          </cell>
          <cell r="C873">
            <v>0</v>
          </cell>
        </row>
        <row r="874">
          <cell r="A874" t="str">
            <v>214903</v>
          </cell>
          <cell r="B874" t="str">
            <v>ROMA ISD</v>
          </cell>
          <cell r="C874">
            <v>0</v>
          </cell>
        </row>
        <row r="875">
          <cell r="A875" t="str">
            <v>215901</v>
          </cell>
          <cell r="B875" t="str">
            <v>BRECKENRIDGE ISD</v>
          </cell>
          <cell r="C875">
            <v>778479.75792003376</v>
          </cell>
        </row>
        <row r="876">
          <cell r="A876" t="str">
            <v>216901</v>
          </cell>
          <cell r="B876" t="str">
            <v>STERLING CITY ISD</v>
          </cell>
          <cell r="C876">
            <v>442087.94871752185</v>
          </cell>
        </row>
        <row r="877">
          <cell r="A877" t="str">
            <v>217901</v>
          </cell>
          <cell r="B877" t="str">
            <v>ASPERMONT ISD</v>
          </cell>
          <cell r="C877">
            <v>0</v>
          </cell>
        </row>
        <row r="878">
          <cell r="A878" t="str">
            <v>218901</v>
          </cell>
          <cell r="B878" t="str">
            <v>SONORA ISD</v>
          </cell>
          <cell r="C878">
            <v>1605884.7800551022</v>
          </cell>
        </row>
        <row r="879">
          <cell r="A879" t="str">
            <v>219901</v>
          </cell>
          <cell r="B879" t="str">
            <v>HAPPY ISD</v>
          </cell>
          <cell r="C879">
            <v>0</v>
          </cell>
        </row>
        <row r="880">
          <cell r="A880" t="str">
            <v>219903</v>
          </cell>
          <cell r="B880" t="str">
            <v>TULIA ISD</v>
          </cell>
          <cell r="C880">
            <v>0</v>
          </cell>
        </row>
        <row r="881">
          <cell r="A881" t="str">
            <v>219905</v>
          </cell>
          <cell r="B881" t="str">
            <v>KRESS ISD</v>
          </cell>
          <cell r="C881">
            <v>0</v>
          </cell>
        </row>
        <row r="882">
          <cell r="A882" t="str">
            <v>220901</v>
          </cell>
          <cell r="B882" t="str">
            <v>ARLINGTON ISD</v>
          </cell>
          <cell r="C882">
            <v>43734869.868146807</v>
          </cell>
        </row>
        <row r="883">
          <cell r="A883" t="str">
            <v>220902</v>
          </cell>
          <cell r="B883" t="str">
            <v>BIRDVILLE ISD</v>
          </cell>
          <cell r="C883">
            <v>13917689.946852749</v>
          </cell>
        </row>
        <row r="884">
          <cell r="A884" t="str">
            <v>220904</v>
          </cell>
          <cell r="B884" t="str">
            <v>EVERMAN ISD</v>
          </cell>
          <cell r="C884">
            <v>994255.22453045903</v>
          </cell>
        </row>
        <row r="885">
          <cell r="A885" t="str">
            <v>220905</v>
          </cell>
          <cell r="B885" t="str">
            <v>FORT WORTH ISD</v>
          </cell>
          <cell r="C885">
            <v>34304235.858426929</v>
          </cell>
        </row>
        <row r="886">
          <cell r="A886" t="str">
            <v>220906</v>
          </cell>
          <cell r="B886" t="str">
            <v>GRAPEVINE-COLLEYVILLE ISD</v>
          </cell>
          <cell r="C886">
            <v>24886107.264929976</v>
          </cell>
        </row>
        <row r="887">
          <cell r="A887" t="str">
            <v>220907</v>
          </cell>
          <cell r="B887" t="str">
            <v>KELLER ISD</v>
          </cell>
          <cell r="C887">
            <v>27000253.600399997</v>
          </cell>
        </row>
        <row r="888">
          <cell r="A888" t="str">
            <v>220908</v>
          </cell>
          <cell r="B888" t="str">
            <v>MANSFIELD ISD</v>
          </cell>
          <cell r="C888">
            <v>22477172.224699996</v>
          </cell>
        </row>
        <row r="889">
          <cell r="A889" t="str">
            <v>220910</v>
          </cell>
          <cell r="B889" t="str">
            <v>LAKE WORTH ISD</v>
          </cell>
          <cell r="C889">
            <v>2123877.3934999998</v>
          </cell>
        </row>
        <row r="890">
          <cell r="A890" t="str">
            <v>220912</v>
          </cell>
          <cell r="B890" t="str">
            <v>CROWLEY ISD</v>
          </cell>
          <cell r="C890">
            <v>11675450.604081213</v>
          </cell>
        </row>
        <row r="891">
          <cell r="A891" t="str">
            <v>220914</v>
          </cell>
          <cell r="B891" t="str">
            <v>KENNEDALE ISD</v>
          </cell>
          <cell r="C891">
            <v>2453433.8307498717</v>
          </cell>
        </row>
        <row r="892">
          <cell r="A892" t="str">
            <v>220915</v>
          </cell>
          <cell r="B892" t="str">
            <v>AZLE ISD</v>
          </cell>
          <cell r="C892">
            <v>1763827.2661817272</v>
          </cell>
        </row>
        <row r="893">
          <cell r="A893" t="str">
            <v>220916</v>
          </cell>
          <cell r="B893" t="str">
            <v>HURST-EULESS-BEDFORD ISD</v>
          </cell>
          <cell r="C893">
            <v>16033645.514709434</v>
          </cell>
        </row>
        <row r="894">
          <cell r="A894" t="str">
            <v>220917</v>
          </cell>
          <cell r="B894" t="str">
            <v>CASTLEBERRY ISD</v>
          </cell>
          <cell r="C894">
            <v>477461.84976620035</v>
          </cell>
        </row>
        <row r="895">
          <cell r="A895" t="str">
            <v>220918</v>
          </cell>
          <cell r="B895" t="str">
            <v>EAGLE MT-SAGINAW ISD</v>
          </cell>
          <cell r="C895">
            <v>16038985.345799999</v>
          </cell>
        </row>
        <row r="896">
          <cell r="A896" t="str">
            <v>220919</v>
          </cell>
          <cell r="B896" t="str">
            <v>CARROLL ISD</v>
          </cell>
          <cell r="C896">
            <v>13230316.107199999</v>
          </cell>
        </row>
        <row r="897">
          <cell r="A897" t="str">
            <v>220920</v>
          </cell>
          <cell r="B897" t="str">
            <v>WHITE SETTLEMENT ISD</v>
          </cell>
          <cell r="C897">
            <v>3750379.5540999998</v>
          </cell>
        </row>
        <row r="898">
          <cell r="A898" t="str">
            <v>221901</v>
          </cell>
          <cell r="B898" t="str">
            <v>ABILENE ISD</v>
          </cell>
          <cell r="C898">
            <v>4175520.1469583935</v>
          </cell>
        </row>
        <row r="899">
          <cell r="A899" t="str">
            <v>221904</v>
          </cell>
          <cell r="B899" t="str">
            <v>MERKEL ISD</v>
          </cell>
          <cell r="C899">
            <v>85770.213725701688</v>
          </cell>
        </row>
        <row r="900">
          <cell r="A900" t="str">
            <v>221905</v>
          </cell>
          <cell r="B900" t="str">
            <v>TRENT ISD</v>
          </cell>
          <cell r="C900">
            <v>276764.40579999995</v>
          </cell>
        </row>
        <row r="901">
          <cell r="A901" t="str">
            <v>221911</v>
          </cell>
          <cell r="B901" t="str">
            <v>JIM NED CISD</v>
          </cell>
          <cell r="C901">
            <v>422114.62934529077</v>
          </cell>
        </row>
        <row r="902">
          <cell r="A902" t="str">
            <v>221912</v>
          </cell>
          <cell r="B902" t="str">
            <v>WYLIE ISD</v>
          </cell>
          <cell r="C902">
            <v>1467773.5531377106</v>
          </cell>
        </row>
        <row r="903">
          <cell r="A903" t="str">
            <v>222901</v>
          </cell>
          <cell r="B903" t="str">
            <v>TERRELL COUNTY ISD</v>
          </cell>
          <cell r="C903">
            <v>598659.57176294038</v>
          </cell>
        </row>
        <row r="904">
          <cell r="A904" t="str">
            <v>223901</v>
          </cell>
          <cell r="B904" t="str">
            <v>BROWNFIELD ISD</v>
          </cell>
          <cell r="C904">
            <v>604629.07149110723</v>
          </cell>
        </row>
        <row r="905">
          <cell r="A905" t="str">
            <v>223902</v>
          </cell>
          <cell r="B905" t="str">
            <v>MEADOW ISD</v>
          </cell>
          <cell r="C905">
            <v>0</v>
          </cell>
        </row>
        <row r="906">
          <cell r="A906" t="str">
            <v>223904</v>
          </cell>
          <cell r="B906" t="str">
            <v>WELLMAN-UNION CISD</v>
          </cell>
          <cell r="C906">
            <v>0</v>
          </cell>
        </row>
        <row r="907">
          <cell r="A907" t="str">
            <v>224901</v>
          </cell>
          <cell r="B907" t="str">
            <v>THROCKMORTON ISD</v>
          </cell>
          <cell r="C907">
            <v>0</v>
          </cell>
        </row>
        <row r="908">
          <cell r="A908" t="str">
            <v>224902</v>
          </cell>
          <cell r="B908" t="str">
            <v>WOODSON ISD</v>
          </cell>
          <cell r="C908">
            <v>0</v>
          </cell>
        </row>
        <row r="909">
          <cell r="A909" t="str">
            <v>225902</v>
          </cell>
          <cell r="B909" t="str">
            <v>MOUNT PLEASANT ISD</v>
          </cell>
          <cell r="C909">
            <v>1719487.7215433754</v>
          </cell>
        </row>
        <row r="910">
          <cell r="A910" t="str">
            <v>225905</v>
          </cell>
          <cell r="B910" t="str">
            <v>WINFIELD ISD</v>
          </cell>
          <cell r="C910">
            <v>0</v>
          </cell>
        </row>
        <row r="911">
          <cell r="A911" t="str">
            <v>225906</v>
          </cell>
          <cell r="B911" t="str">
            <v>CHAPEL HILL ISD</v>
          </cell>
          <cell r="C911">
            <v>655.55022887731536</v>
          </cell>
        </row>
        <row r="912">
          <cell r="A912" t="str">
            <v>225907</v>
          </cell>
          <cell r="B912" t="str">
            <v>HARTS BLUFF ISD</v>
          </cell>
          <cell r="C912">
            <v>0</v>
          </cell>
        </row>
        <row r="913">
          <cell r="A913" t="str">
            <v>226901</v>
          </cell>
          <cell r="B913" t="str">
            <v>CHRISTOVAL ISD</v>
          </cell>
          <cell r="C913">
            <v>97042.193241661167</v>
          </cell>
        </row>
        <row r="914">
          <cell r="A914" t="str">
            <v>226903</v>
          </cell>
          <cell r="B914" t="str">
            <v>SAN ANGELO ISD</v>
          </cell>
          <cell r="C914">
            <v>1115587.0815004194</v>
          </cell>
        </row>
        <row r="915">
          <cell r="A915" t="str">
            <v>226905</v>
          </cell>
          <cell r="B915" t="str">
            <v>WATER VALLEY ISD</v>
          </cell>
          <cell r="C915">
            <v>235487.6737140211</v>
          </cell>
        </row>
        <row r="916">
          <cell r="A916" t="str">
            <v>226906</v>
          </cell>
          <cell r="B916" t="str">
            <v>WALL ISD</v>
          </cell>
          <cell r="C916">
            <v>0</v>
          </cell>
        </row>
        <row r="917">
          <cell r="A917" t="str">
            <v>226907</v>
          </cell>
          <cell r="B917" t="str">
            <v>GRAPE CREEK ISD</v>
          </cell>
          <cell r="C917">
            <v>67990.607689830707</v>
          </cell>
        </row>
        <row r="918">
          <cell r="A918" t="str">
            <v>226908</v>
          </cell>
          <cell r="B918" t="str">
            <v>VERIBEST ISD</v>
          </cell>
          <cell r="C918">
            <v>16292.756477661296</v>
          </cell>
        </row>
        <row r="919">
          <cell r="A919" t="str">
            <v>227901</v>
          </cell>
          <cell r="B919" t="str">
            <v>AUSTIN ISD</v>
          </cell>
          <cell r="C919">
            <v>75342037.801693708</v>
          </cell>
        </row>
        <row r="920">
          <cell r="A920" t="str">
            <v>227904</v>
          </cell>
          <cell r="B920" t="str">
            <v>PFLUGERVILLE ISD</v>
          </cell>
          <cell r="C920">
            <v>19138668.705699999</v>
          </cell>
        </row>
        <row r="921">
          <cell r="A921" t="str">
            <v>227907</v>
          </cell>
          <cell r="B921" t="str">
            <v>MANOR ISD</v>
          </cell>
          <cell r="C921">
            <v>6944606.7332999995</v>
          </cell>
        </row>
        <row r="922">
          <cell r="A922" t="str">
            <v>227909</v>
          </cell>
          <cell r="B922" t="str">
            <v>EANES ISD</v>
          </cell>
          <cell r="C922">
            <v>18874937.883494586</v>
          </cell>
        </row>
        <row r="923">
          <cell r="A923" t="str">
            <v>227910</v>
          </cell>
          <cell r="B923" t="str">
            <v>DEL VALLE ISD</v>
          </cell>
          <cell r="C923">
            <v>8700045.683699999</v>
          </cell>
        </row>
        <row r="924">
          <cell r="A924" t="str">
            <v>227912</v>
          </cell>
          <cell r="B924" t="str">
            <v>LAGO VISTA ISD</v>
          </cell>
          <cell r="C924">
            <v>2645773.7865776904</v>
          </cell>
        </row>
        <row r="925">
          <cell r="A925" t="str">
            <v>227913</v>
          </cell>
          <cell r="B925" t="str">
            <v>LAKE TRAVIS ISD</v>
          </cell>
          <cell r="C925">
            <v>15229107.010539547</v>
          </cell>
        </row>
        <row r="926">
          <cell r="A926" t="str">
            <v>228901</v>
          </cell>
          <cell r="B926" t="str">
            <v>GROVETON ISD</v>
          </cell>
          <cell r="C926">
            <v>0</v>
          </cell>
        </row>
        <row r="927">
          <cell r="A927" t="str">
            <v>228903</v>
          </cell>
          <cell r="B927" t="str">
            <v>TRINITY ISD</v>
          </cell>
          <cell r="C927">
            <v>227227.39998512028</v>
          </cell>
        </row>
        <row r="928">
          <cell r="A928" t="str">
            <v>228904</v>
          </cell>
          <cell r="B928" t="str">
            <v>CENTERVILLE ISD</v>
          </cell>
          <cell r="C928">
            <v>0</v>
          </cell>
        </row>
        <row r="929">
          <cell r="A929" t="str">
            <v>228905</v>
          </cell>
          <cell r="B929" t="str">
            <v>APPLE SPRINGS ISD</v>
          </cell>
          <cell r="C929">
            <v>0</v>
          </cell>
        </row>
        <row r="930">
          <cell r="A930" t="str">
            <v>229901</v>
          </cell>
          <cell r="B930" t="str">
            <v>COLMESNEIL ISD</v>
          </cell>
          <cell r="C930">
            <v>0</v>
          </cell>
        </row>
        <row r="931">
          <cell r="A931" t="str">
            <v>229903</v>
          </cell>
          <cell r="B931" t="str">
            <v>WOODVILLE ISD</v>
          </cell>
          <cell r="C931">
            <v>1098396.0040717388</v>
          </cell>
        </row>
        <row r="932">
          <cell r="A932" t="str">
            <v>229904</v>
          </cell>
          <cell r="B932" t="str">
            <v>WARREN ISD</v>
          </cell>
          <cell r="C932">
            <v>0</v>
          </cell>
        </row>
        <row r="933">
          <cell r="A933" t="str">
            <v>229905</v>
          </cell>
          <cell r="B933" t="str">
            <v>SPURGER ISD</v>
          </cell>
          <cell r="C933">
            <v>41209.311827178579</v>
          </cell>
        </row>
        <row r="934">
          <cell r="A934" t="str">
            <v>229906</v>
          </cell>
          <cell r="B934" t="str">
            <v>CHESTER ISD</v>
          </cell>
          <cell r="C934">
            <v>0</v>
          </cell>
        </row>
        <row r="935">
          <cell r="A935" t="str">
            <v>230901</v>
          </cell>
          <cell r="B935" t="str">
            <v>BIG SANDY ISD</v>
          </cell>
          <cell r="C935">
            <v>101665.90773468284</v>
          </cell>
        </row>
        <row r="936">
          <cell r="A936" t="str">
            <v>230902</v>
          </cell>
          <cell r="B936" t="str">
            <v>GILMER ISD</v>
          </cell>
          <cell r="C936">
            <v>1502976.2951892607</v>
          </cell>
        </row>
        <row r="937">
          <cell r="A937" t="str">
            <v>230903</v>
          </cell>
          <cell r="B937" t="str">
            <v>ORE CITY ISD</v>
          </cell>
          <cell r="C937">
            <v>5070.0446323830247</v>
          </cell>
        </row>
        <row r="938">
          <cell r="A938" t="str">
            <v>230904</v>
          </cell>
          <cell r="B938" t="str">
            <v>UNION HILL ISD</v>
          </cell>
          <cell r="C938">
            <v>0</v>
          </cell>
        </row>
        <row r="939">
          <cell r="A939" t="str">
            <v>230905</v>
          </cell>
          <cell r="B939" t="str">
            <v>HARMONY ISD</v>
          </cell>
          <cell r="C939">
            <v>8494.0565371918146</v>
          </cell>
        </row>
        <row r="940">
          <cell r="A940" t="str">
            <v>230906</v>
          </cell>
          <cell r="B940" t="str">
            <v>NEW DIANA ISD</v>
          </cell>
          <cell r="C940">
            <v>23488.525867810149</v>
          </cell>
        </row>
        <row r="941">
          <cell r="A941" t="str">
            <v>230908</v>
          </cell>
          <cell r="B941" t="str">
            <v>UNION GROVE ISD</v>
          </cell>
          <cell r="C941">
            <v>213190.65262235943</v>
          </cell>
        </row>
        <row r="942">
          <cell r="A942" t="str">
            <v>231901</v>
          </cell>
          <cell r="B942" t="str">
            <v>MCCAMEY ISD</v>
          </cell>
          <cell r="C942">
            <v>0</v>
          </cell>
        </row>
        <row r="943">
          <cell r="A943" t="str">
            <v>231902</v>
          </cell>
          <cell r="B943" t="str">
            <v>RANKIN ISD</v>
          </cell>
          <cell r="C943">
            <v>1203318.9536567011</v>
          </cell>
        </row>
        <row r="944">
          <cell r="A944" t="str">
            <v>232901</v>
          </cell>
          <cell r="B944" t="str">
            <v>KNIPPA ISD</v>
          </cell>
          <cell r="C944">
            <v>407.1815677112703</v>
          </cell>
        </row>
        <row r="945">
          <cell r="A945" t="str">
            <v>232902</v>
          </cell>
          <cell r="B945" t="str">
            <v>SABINAL ISD</v>
          </cell>
          <cell r="C945">
            <v>5578.6582182929033</v>
          </cell>
        </row>
        <row r="946">
          <cell r="A946" t="str">
            <v>232903</v>
          </cell>
          <cell r="B946" t="str">
            <v>UVALDE CISD</v>
          </cell>
          <cell r="C946">
            <v>236366.51402600211</v>
          </cell>
        </row>
        <row r="947">
          <cell r="A947" t="str">
            <v>232904</v>
          </cell>
          <cell r="B947" t="str">
            <v>UTOPIA ISD</v>
          </cell>
          <cell r="C947">
            <v>0</v>
          </cell>
        </row>
        <row r="948">
          <cell r="A948" t="str">
            <v>233901</v>
          </cell>
          <cell r="B948" t="str">
            <v>SAN FELIPE-DEL RIO CISD</v>
          </cell>
          <cell r="C948">
            <v>0.34590781232674567</v>
          </cell>
        </row>
        <row r="949">
          <cell r="A949" t="str">
            <v>233903</v>
          </cell>
          <cell r="B949" t="str">
            <v>COMSTOCK ISD</v>
          </cell>
          <cell r="C949">
            <v>319309.0065458985</v>
          </cell>
        </row>
        <row r="950">
          <cell r="A950" t="str">
            <v>234902</v>
          </cell>
          <cell r="B950" t="str">
            <v>CANTON ISD</v>
          </cell>
          <cell r="C950">
            <v>1320674.1584829378</v>
          </cell>
        </row>
        <row r="951">
          <cell r="A951" t="str">
            <v>234903</v>
          </cell>
          <cell r="B951" t="str">
            <v>EDGEWOOD ISD</v>
          </cell>
          <cell r="C951">
            <v>327891.87255774293</v>
          </cell>
        </row>
        <row r="952">
          <cell r="A952" t="str">
            <v>234904</v>
          </cell>
          <cell r="B952" t="str">
            <v>GRAND SALINE ISD</v>
          </cell>
          <cell r="C952">
            <v>154946.84055573083</v>
          </cell>
        </row>
        <row r="953">
          <cell r="A953" t="str">
            <v>234905</v>
          </cell>
          <cell r="B953" t="str">
            <v>MARTINS MILL ISD</v>
          </cell>
          <cell r="C953">
            <v>33535.063268168888</v>
          </cell>
        </row>
        <row r="954">
          <cell r="A954" t="str">
            <v>234906</v>
          </cell>
          <cell r="B954" t="str">
            <v>VAN ISD</v>
          </cell>
          <cell r="C954">
            <v>795955.22893472668</v>
          </cell>
        </row>
        <row r="955">
          <cell r="A955" t="str">
            <v>234907</v>
          </cell>
          <cell r="B955" t="str">
            <v>WILLS POINT ISD</v>
          </cell>
          <cell r="C955">
            <v>368531.3812695244</v>
          </cell>
        </row>
        <row r="956">
          <cell r="A956" t="str">
            <v>234909</v>
          </cell>
          <cell r="B956" t="str">
            <v>FRUITVALE ISD</v>
          </cell>
          <cell r="C956">
            <v>0</v>
          </cell>
        </row>
        <row r="957">
          <cell r="A957" t="str">
            <v>235901</v>
          </cell>
          <cell r="B957" t="str">
            <v>BLOOMINGTON ISD</v>
          </cell>
          <cell r="C957">
            <v>435.8656639098449</v>
          </cell>
        </row>
        <row r="958">
          <cell r="A958" t="str">
            <v>235902</v>
          </cell>
          <cell r="B958" t="str">
            <v>VICTORIA ISD</v>
          </cell>
          <cell r="C958">
            <v>2349532.5298873489</v>
          </cell>
        </row>
        <row r="959">
          <cell r="A959" t="str">
            <v>235904</v>
          </cell>
          <cell r="B959" t="str">
            <v>NURSERY ISD</v>
          </cell>
          <cell r="C959">
            <v>0</v>
          </cell>
        </row>
        <row r="960">
          <cell r="A960" t="str">
            <v>236901</v>
          </cell>
          <cell r="B960" t="str">
            <v>NEW WAVERLY ISD</v>
          </cell>
          <cell r="C960">
            <v>167621.62910211622</v>
          </cell>
        </row>
        <row r="961">
          <cell r="A961" t="str">
            <v>236902</v>
          </cell>
          <cell r="B961" t="str">
            <v>HUNTSVILLE ISD</v>
          </cell>
          <cell r="C961">
            <v>2795090.841552515</v>
          </cell>
        </row>
        <row r="962">
          <cell r="A962" t="str">
            <v>237902</v>
          </cell>
          <cell r="B962" t="str">
            <v>HEMPSTEAD ISD</v>
          </cell>
          <cell r="C962">
            <v>578319.58793040656</v>
          </cell>
        </row>
        <row r="963">
          <cell r="A963" t="str">
            <v>237904</v>
          </cell>
          <cell r="B963" t="str">
            <v>WALLER ISD</v>
          </cell>
          <cell r="C963">
            <v>2483194.1935965181</v>
          </cell>
        </row>
        <row r="964">
          <cell r="A964" t="str">
            <v>237905</v>
          </cell>
          <cell r="B964" t="str">
            <v>ROYAL ISD</v>
          </cell>
          <cell r="C964">
            <v>953057.72291531658</v>
          </cell>
        </row>
        <row r="965">
          <cell r="A965" t="str">
            <v>238902</v>
          </cell>
          <cell r="B965" t="str">
            <v>MONAHANS-WICKETT-PYOTE ISD</v>
          </cell>
          <cell r="C965">
            <v>3010125.2743590763</v>
          </cell>
        </row>
        <row r="966">
          <cell r="A966" t="str">
            <v>238904</v>
          </cell>
          <cell r="B966" t="str">
            <v>GRANDFALLS-ROYALTY ISD</v>
          </cell>
          <cell r="C966">
            <v>106024.78885508646</v>
          </cell>
        </row>
        <row r="967">
          <cell r="A967" t="str">
            <v>239901</v>
          </cell>
          <cell r="B967" t="str">
            <v>BRENHAM ISD</v>
          </cell>
          <cell r="C967">
            <v>2749626.1154919649</v>
          </cell>
        </row>
        <row r="968">
          <cell r="A968" t="str">
            <v>239903</v>
          </cell>
          <cell r="B968" t="str">
            <v>BURTON ISD</v>
          </cell>
          <cell r="C968">
            <v>95546.924603883192</v>
          </cell>
        </row>
        <row r="969">
          <cell r="A969" t="str">
            <v>240901</v>
          </cell>
          <cell r="B969" t="str">
            <v>LAREDO ISD</v>
          </cell>
          <cell r="C969">
            <v>1191478.0095388573</v>
          </cell>
        </row>
        <row r="970">
          <cell r="A970" t="str">
            <v>240903</v>
          </cell>
          <cell r="B970" t="str">
            <v>UNITED ISD</v>
          </cell>
          <cell r="C970">
            <v>14120789.438067317</v>
          </cell>
        </row>
        <row r="971">
          <cell r="A971" t="str">
            <v>240904</v>
          </cell>
          <cell r="B971" t="str">
            <v>WEBB CISD</v>
          </cell>
          <cell r="C971">
            <v>826394.48819848802</v>
          </cell>
        </row>
        <row r="972">
          <cell r="A972" t="str">
            <v>241901</v>
          </cell>
          <cell r="B972" t="str">
            <v>BOLING ISD</v>
          </cell>
          <cell r="C972">
            <v>0</v>
          </cell>
        </row>
        <row r="973">
          <cell r="A973" t="str">
            <v>241902</v>
          </cell>
          <cell r="B973" t="str">
            <v>EAST BERNARD ISD</v>
          </cell>
          <cell r="C973">
            <v>263177.81097495649</v>
          </cell>
        </row>
        <row r="974">
          <cell r="A974" t="str">
            <v>241903</v>
          </cell>
          <cell r="B974" t="str">
            <v>EL CAMPO ISD</v>
          </cell>
          <cell r="C974">
            <v>1868195.8097561309</v>
          </cell>
        </row>
        <row r="975">
          <cell r="A975" t="str">
            <v>241904</v>
          </cell>
          <cell r="B975" t="str">
            <v>WHARTON ISD</v>
          </cell>
          <cell r="C975">
            <v>1484507.3708918164</v>
          </cell>
        </row>
        <row r="976">
          <cell r="A976" t="str">
            <v>241906</v>
          </cell>
          <cell r="B976" t="str">
            <v>LOUISE ISD</v>
          </cell>
          <cell r="C976">
            <v>242092.30446334707</v>
          </cell>
        </row>
        <row r="977">
          <cell r="A977" t="str">
            <v>242902</v>
          </cell>
          <cell r="B977" t="str">
            <v>SHAMROCK ISD</v>
          </cell>
          <cell r="C977">
            <v>0</v>
          </cell>
        </row>
        <row r="978">
          <cell r="A978" t="str">
            <v>242903</v>
          </cell>
          <cell r="B978" t="str">
            <v>WHEELER ISD</v>
          </cell>
          <cell r="C978">
            <v>0</v>
          </cell>
        </row>
        <row r="979">
          <cell r="A979" t="str">
            <v>242905</v>
          </cell>
          <cell r="B979" t="str">
            <v>KELTON ISD</v>
          </cell>
          <cell r="C979">
            <v>0</v>
          </cell>
        </row>
        <row r="980">
          <cell r="A980" t="str">
            <v>242906</v>
          </cell>
          <cell r="B980" t="str">
            <v>FORT ELLIOTT CISD</v>
          </cell>
          <cell r="C980">
            <v>291720.68347032246</v>
          </cell>
        </row>
        <row r="981">
          <cell r="A981" t="str">
            <v>243901</v>
          </cell>
          <cell r="B981" t="str">
            <v>BURKBURNETT ISD</v>
          </cell>
          <cell r="C981">
            <v>425633.80652602942</v>
          </cell>
        </row>
        <row r="982">
          <cell r="A982" t="str">
            <v>243902</v>
          </cell>
          <cell r="B982" t="str">
            <v>ELECTRA ISD</v>
          </cell>
          <cell r="C982">
            <v>203458.34295018221</v>
          </cell>
        </row>
        <row r="983">
          <cell r="A983" t="str">
            <v>243903</v>
          </cell>
          <cell r="B983" t="str">
            <v>IOWA PARK CISD</v>
          </cell>
          <cell r="C983">
            <v>463458.14953475655</v>
          </cell>
        </row>
        <row r="984">
          <cell r="A984" t="str">
            <v>243905</v>
          </cell>
          <cell r="B984" t="str">
            <v>WICHITA FALLS ISD</v>
          </cell>
          <cell r="C984">
            <v>2582061.7260657507</v>
          </cell>
        </row>
        <row r="985">
          <cell r="A985" t="str">
            <v>243906</v>
          </cell>
          <cell r="B985" t="str">
            <v>CITY VIEW ISD</v>
          </cell>
          <cell r="C985">
            <v>187685.95594771454</v>
          </cell>
        </row>
        <row r="986">
          <cell r="A986" t="str">
            <v>244901</v>
          </cell>
          <cell r="B986" t="str">
            <v>HARROLD ISD</v>
          </cell>
          <cell r="C986">
            <v>0</v>
          </cell>
        </row>
        <row r="987">
          <cell r="A987" t="str">
            <v>244903</v>
          </cell>
          <cell r="B987" t="str">
            <v>VERNON ISD</v>
          </cell>
          <cell r="C987">
            <v>0</v>
          </cell>
        </row>
        <row r="988">
          <cell r="A988" t="str">
            <v>244905</v>
          </cell>
          <cell r="B988" t="str">
            <v>NORTHSIDE ISD</v>
          </cell>
          <cell r="C988">
            <v>8098.3406527075931</v>
          </cell>
        </row>
        <row r="989">
          <cell r="A989" t="str">
            <v>245901</v>
          </cell>
          <cell r="B989" t="str">
            <v>LASARA ISD</v>
          </cell>
          <cell r="C989">
            <v>0</v>
          </cell>
        </row>
        <row r="990">
          <cell r="A990" t="str">
            <v>245902</v>
          </cell>
          <cell r="B990" t="str">
            <v>LYFORD CISD</v>
          </cell>
          <cell r="C990">
            <v>25784.641009215684</v>
          </cell>
        </row>
        <row r="991">
          <cell r="A991" t="str">
            <v>245903</v>
          </cell>
          <cell r="B991" t="str">
            <v>RAYMONDVILLE ISD</v>
          </cell>
          <cell r="C991">
            <v>0</v>
          </cell>
        </row>
        <row r="992">
          <cell r="A992" t="str">
            <v>245904</v>
          </cell>
          <cell r="B992" t="str">
            <v>SAN PERLITA ISD</v>
          </cell>
          <cell r="C992">
            <v>0</v>
          </cell>
        </row>
        <row r="993">
          <cell r="A993" t="str">
            <v>246902</v>
          </cell>
          <cell r="B993" t="str">
            <v>FLORENCE ISD</v>
          </cell>
          <cell r="C993">
            <v>411822.07377723634</v>
          </cell>
        </row>
        <row r="994">
          <cell r="A994" t="str">
            <v>246904</v>
          </cell>
          <cell r="B994" t="str">
            <v>GEORGETOWN ISD</v>
          </cell>
          <cell r="C994">
            <v>11078270.849027162</v>
          </cell>
        </row>
        <row r="995">
          <cell r="A995" t="str">
            <v>246905</v>
          </cell>
          <cell r="B995" t="str">
            <v>GRANGER ISD</v>
          </cell>
          <cell r="C995">
            <v>32939.35431213049</v>
          </cell>
        </row>
        <row r="996">
          <cell r="A996" t="str">
            <v>246906</v>
          </cell>
          <cell r="B996" t="str">
            <v>HUTTO ISD</v>
          </cell>
          <cell r="C996">
            <v>3447844.5447999998</v>
          </cell>
        </row>
        <row r="997">
          <cell r="A997" t="str">
            <v>246907</v>
          </cell>
          <cell r="B997" t="str">
            <v>JARRELL ISD</v>
          </cell>
          <cell r="C997">
            <v>1529095.0030999999</v>
          </cell>
        </row>
        <row r="998">
          <cell r="A998" t="str">
            <v>246908</v>
          </cell>
          <cell r="B998" t="str">
            <v>LIBERTY HILL ISD</v>
          </cell>
          <cell r="C998">
            <v>2010202.1167399462</v>
          </cell>
        </row>
        <row r="999">
          <cell r="A999" t="str">
            <v>246909</v>
          </cell>
          <cell r="B999" t="str">
            <v>ROUND ROCK ISD</v>
          </cell>
          <cell r="C999">
            <v>54314260.506299995</v>
          </cell>
        </row>
        <row r="1000">
          <cell r="A1000" t="str">
            <v>246911</v>
          </cell>
          <cell r="B1000" t="str">
            <v>TAYLOR ISD</v>
          </cell>
          <cell r="C1000">
            <v>869413.15584280621</v>
          </cell>
        </row>
        <row r="1001">
          <cell r="A1001" t="str">
            <v>246912</v>
          </cell>
          <cell r="B1001" t="str">
            <v>THRALL ISD</v>
          </cell>
          <cell r="C1001">
            <v>95807.344505608868</v>
          </cell>
        </row>
        <row r="1002">
          <cell r="A1002" t="str">
            <v>246913</v>
          </cell>
          <cell r="B1002" t="str">
            <v>LEANDER ISD</v>
          </cell>
          <cell r="C1002">
            <v>32042841.002199996</v>
          </cell>
        </row>
        <row r="1003">
          <cell r="A1003" t="str">
            <v>246914</v>
          </cell>
          <cell r="B1003" t="str">
            <v>COUPLAND ISD</v>
          </cell>
          <cell r="C1003">
            <v>0</v>
          </cell>
        </row>
        <row r="1004">
          <cell r="A1004" t="str">
            <v>247901</v>
          </cell>
          <cell r="B1004" t="str">
            <v>FLORESVILLE ISD</v>
          </cell>
          <cell r="C1004">
            <v>557700.8128441521</v>
          </cell>
        </row>
        <row r="1005">
          <cell r="A1005" t="str">
            <v>247903</v>
          </cell>
          <cell r="B1005" t="str">
            <v>LA VERNIA ISD</v>
          </cell>
          <cell r="C1005">
            <v>610300.33481885167</v>
          </cell>
        </row>
        <row r="1006">
          <cell r="A1006" t="str">
            <v>247904</v>
          </cell>
          <cell r="B1006" t="str">
            <v>POTH ISD</v>
          </cell>
          <cell r="C1006">
            <v>0</v>
          </cell>
        </row>
        <row r="1007">
          <cell r="A1007" t="str">
            <v>247906</v>
          </cell>
          <cell r="B1007" t="str">
            <v>STOCKDALE ISD</v>
          </cell>
          <cell r="C1007">
            <v>0</v>
          </cell>
        </row>
        <row r="1008">
          <cell r="A1008" t="str">
            <v>248901</v>
          </cell>
          <cell r="B1008" t="str">
            <v>KERMIT ISD</v>
          </cell>
          <cell r="C1008">
            <v>0</v>
          </cell>
        </row>
        <row r="1009">
          <cell r="A1009" t="str">
            <v>248902</v>
          </cell>
          <cell r="B1009" t="str">
            <v>WINK-LOVING ISD</v>
          </cell>
          <cell r="C1009">
            <v>0</v>
          </cell>
        </row>
        <row r="1010">
          <cell r="A1010" t="str">
            <v>249901</v>
          </cell>
          <cell r="B1010" t="str">
            <v>ALVORD ISD</v>
          </cell>
          <cell r="C1010">
            <v>128528.58562871034</v>
          </cell>
        </row>
        <row r="1011">
          <cell r="A1011" t="str">
            <v>249902</v>
          </cell>
          <cell r="B1011" t="str">
            <v>BOYD ISD</v>
          </cell>
          <cell r="C1011">
            <v>525753.15614548977</v>
          </cell>
        </row>
        <row r="1012">
          <cell r="A1012" t="str">
            <v>249903</v>
          </cell>
          <cell r="B1012" t="str">
            <v>BRIDGEPORT ISD</v>
          </cell>
          <cell r="C1012">
            <v>2436484.9362238781</v>
          </cell>
        </row>
        <row r="1013">
          <cell r="A1013" t="str">
            <v>249904</v>
          </cell>
          <cell r="B1013" t="str">
            <v>CHICO ISD</v>
          </cell>
          <cell r="C1013">
            <v>252041.48961810578</v>
          </cell>
        </row>
        <row r="1014">
          <cell r="A1014" t="str">
            <v>249905</v>
          </cell>
          <cell r="B1014" t="str">
            <v>DECATUR ISD</v>
          </cell>
          <cell r="C1014">
            <v>4939136.563099999</v>
          </cell>
        </row>
        <row r="1015">
          <cell r="A1015" t="str">
            <v>249906</v>
          </cell>
          <cell r="B1015" t="str">
            <v>PARADISE ISD</v>
          </cell>
          <cell r="C1015">
            <v>294801.85185366642</v>
          </cell>
        </row>
        <row r="1016">
          <cell r="A1016" t="str">
            <v>249908</v>
          </cell>
          <cell r="B1016" t="str">
            <v>SLIDELL ISD</v>
          </cell>
          <cell r="C1016">
            <v>52744.818309339666</v>
          </cell>
        </row>
        <row r="1017">
          <cell r="A1017" t="str">
            <v>250902</v>
          </cell>
          <cell r="B1017" t="str">
            <v>HAWKINS ISD</v>
          </cell>
          <cell r="C1017">
            <v>1464780.8181418893</v>
          </cell>
        </row>
        <row r="1018">
          <cell r="A1018" t="str">
            <v>250903</v>
          </cell>
          <cell r="B1018" t="str">
            <v>MINEOLA ISD</v>
          </cell>
          <cell r="C1018">
            <v>0</v>
          </cell>
        </row>
        <row r="1019">
          <cell r="A1019" t="str">
            <v>250904</v>
          </cell>
          <cell r="B1019" t="str">
            <v>QUITMAN ISD</v>
          </cell>
          <cell r="C1019">
            <v>356138.32423843426</v>
          </cell>
        </row>
        <row r="1020">
          <cell r="A1020" t="str">
            <v>250905</v>
          </cell>
          <cell r="B1020" t="str">
            <v>YANTIS ISD</v>
          </cell>
          <cell r="C1020">
            <v>336500.15095967543</v>
          </cell>
        </row>
        <row r="1021">
          <cell r="A1021" t="str">
            <v>250906</v>
          </cell>
          <cell r="B1021" t="str">
            <v>ALBA-GOLDEN ISD</v>
          </cell>
          <cell r="C1021">
            <v>107296.59881889365</v>
          </cell>
        </row>
        <row r="1022">
          <cell r="A1022" t="str">
            <v>250907</v>
          </cell>
          <cell r="B1022" t="str">
            <v>WINNSBORO ISD</v>
          </cell>
          <cell r="C1022">
            <v>0</v>
          </cell>
        </row>
        <row r="1023">
          <cell r="A1023" t="str">
            <v>251901</v>
          </cell>
          <cell r="B1023" t="str">
            <v>DENVER CITY ISD</v>
          </cell>
          <cell r="C1023">
            <v>0</v>
          </cell>
        </row>
        <row r="1024">
          <cell r="A1024" t="str">
            <v>251902</v>
          </cell>
          <cell r="B1024" t="str">
            <v>PLAINS ISD</v>
          </cell>
          <cell r="C1024">
            <v>0</v>
          </cell>
        </row>
        <row r="1025">
          <cell r="A1025" t="str">
            <v>252901</v>
          </cell>
          <cell r="B1025" t="str">
            <v>GRAHAM ISD</v>
          </cell>
          <cell r="C1025">
            <v>15027.970113718722</v>
          </cell>
        </row>
        <row r="1026">
          <cell r="A1026" t="str">
            <v>252902</v>
          </cell>
          <cell r="B1026" t="str">
            <v>NEWCASTLE ISD</v>
          </cell>
          <cell r="C1026">
            <v>0</v>
          </cell>
        </row>
        <row r="1027">
          <cell r="A1027" t="str">
            <v>252903</v>
          </cell>
          <cell r="B1027" t="str">
            <v>OLNEY ISD</v>
          </cell>
          <cell r="C1027">
            <v>66554.159639010759</v>
          </cell>
        </row>
        <row r="1028">
          <cell r="A1028" t="str">
            <v>253901</v>
          </cell>
          <cell r="B1028" t="str">
            <v>ZAPATA COUNTY ISD</v>
          </cell>
          <cell r="C1028">
            <v>4779286.2377087893</v>
          </cell>
        </row>
        <row r="1029">
          <cell r="A1029" t="str">
            <v>254901</v>
          </cell>
          <cell r="B1029" t="str">
            <v>CRYSTAL CITY ISD</v>
          </cell>
          <cell r="C1029">
            <v>34998.490759547509</v>
          </cell>
        </row>
        <row r="1030">
          <cell r="A1030" t="str">
            <v>254902</v>
          </cell>
          <cell r="B1030" t="str">
            <v>LA PRYOR ISD</v>
          </cell>
          <cell r="C1030">
            <v>0</v>
          </cell>
        </row>
      </sheetData>
      <sheetData sheetId="4">
        <row r="1">
          <cell r="A1" t="str">
            <v>DISTRICT</v>
          </cell>
          <cell r="B1" t="str">
            <v>FM094468</v>
          </cell>
          <cell r="C1" t="str">
            <v>FM094488</v>
          </cell>
        </row>
        <row r="2">
          <cell r="A2" t="str">
            <v>001902</v>
          </cell>
          <cell r="B2">
            <v>0</v>
          </cell>
          <cell r="C2">
            <v>0</v>
          </cell>
        </row>
        <row r="3">
          <cell r="A3" t="str">
            <v>001903</v>
          </cell>
          <cell r="B3">
            <v>0</v>
          </cell>
          <cell r="C3">
            <v>0</v>
          </cell>
        </row>
        <row r="4">
          <cell r="A4" t="str">
            <v>001904</v>
          </cell>
          <cell r="B4">
            <v>0</v>
          </cell>
          <cell r="C4">
            <v>0</v>
          </cell>
        </row>
        <row r="5">
          <cell r="A5" t="str">
            <v>001906</v>
          </cell>
          <cell r="B5">
            <v>0</v>
          </cell>
          <cell r="C5">
            <v>0</v>
          </cell>
        </row>
        <row r="6">
          <cell r="A6" t="str">
            <v>001907</v>
          </cell>
          <cell r="B6">
            <v>0</v>
          </cell>
          <cell r="C6">
            <v>0</v>
          </cell>
        </row>
        <row r="7">
          <cell r="A7" t="str">
            <v>001908</v>
          </cell>
          <cell r="B7">
            <v>0</v>
          </cell>
          <cell r="C7">
            <v>0</v>
          </cell>
        </row>
        <row r="8">
          <cell r="A8" t="str">
            <v>001909</v>
          </cell>
          <cell r="B8">
            <v>0</v>
          </cell>
          <cell r="C8">
            <v>0</v>
          </cell>
        </row>
        <row r="9">
          <cell r="A9" t="str">
            <v>002901</v>
          </cell>
          <cell r="B9">
            <v>0</v>
          </cell>
          <cell r="C9">
            <v>0</v>
          </cell>
        </row>
        <row r="10">
          <cell r="A10" t="str">
            <v>003801</v>
          </cell>
          <cell r="B10">
            <v>0</v>
          </cell>
          <cell r="C10">
            <v>0</v>
          </cell>
        </row>
        <row r="11">
          <cell r="A11" t="str">
            <v>003902</v>
          </cell>
          <cell r="B11">
            <v>337228</v>
          </cell>
          <cell r="C11">
            <v>1059299</v>
          </cell>
        </row>
        <row r="12">
          <cell r="A12" t="str">
            <v>003903</v>
          </cell>
          <cell r="B12">
            <v>0</v>
          </cell>
          <cell r="C12">
            <v>0</v>
          </cell>
        </row>
        <row r="13">
          <cell r="A13" t="str">
            <v>003904</v>
          </cell>
          <cell r="B13">
            <v>183776</v>
          </cell>
          <cell r="C13">
            <v>709969</v>
          </cell>
        </row>
        <row r="14">
          <cell r="A14" t="str">
            <v>003905</v>
          </cell>
          <cell r="B14">
            <v>0</v>
          </cell>
          <cell r="C14">
            <v>0</v>
          </cell>
        </row>
        <row r="15">
          <cell r="A15" t="str">
            <v>003906</v>
          </cell>
          <cell r="B15">
            <v>0</v>
          </cell>
          <cell r="C15">
            <v>0</v>
          </cell>
        </row>
        <row r="16">
          <cell r="A16" t="str">
            <v>003907</v>
          </cell>
          <cell r="B16">
            <v>136608</v>
          </cell>
          <cell r="C16">
            <v>393343</v>
          </cell>
        </row>
        <row r="17">
          <cell r="A17" t="str">
            <v>004901</v>
          </cell>
          <cell r="B17">
            <v>0</v>
          </cell>
          <cell r="C17">
            <v>0</v>
          </cell>
        </row>
        <row r="18">
          <cell r="A18" t="str">
            <v>005901</v>
          </cell>
          <cell r="B18">
            <v>0</v>
          </cell>
          <cell r="C18">
            <v>0</v>
          </cell>
        </row>
        <row r="19">
          <cell r="A19" t="str">
            <v>005902</v>
          </cell>
          <cell r="B19">
            <v>0</v>
          </cell>
          <cell r="C19">
            <v>0</v>
          </cell>
        </row>
        <row r="20">
          <cell r="A20" t="str">
            <v>005904</v>
          </cell>
          <cell r="B20">
            <v>35348</v>
          </cell>
          <cell r="C20">
            <v>108848</v>
          </cell>
        </row>
        <row r="21">
          <cell r="A21" t="str">
            <v>006902</v>
          </cell>
          <cell r="B21">
            <v>0</v>
          </cell>
          <cell r="C21">
            <v>0</v>
          </cell>
        </row>
        <row r="22">
          <cell r="A22" t="str">
            <v>007901</v>
          </cell>
          <cell r="B22">
            <v>127075</v>
          </cell>
          <cell r="C22">
            <v>264107</v>
          </cell>
        </row>
        <row r="23">
          <cell r="A23" t="str">
            <v>007902</v>
          </cell>
          <cell r="B23">
            <v>0</v>
          </cell>
          <cell r="C23">
            <v>0</v>
          </cell>
        </row>
        <row r="24">
          <cell r="A24" t="str">
            <v>007904</v>
          </cell>
          <cell r="B24">
            <v>0</v>
          </cell>
          <cell r="C24">
            <v>0</v>
          </cell>
        </row>
        <row r="25">
          <cell r="A25" t="str">
            <v>007905</v>
          </cell>
          <cell r="B25">
            <v>469446</v>
          </cell>
          <cell r="C25">
            <v>925910</v>
          </cell>
        </row>
        <row r="26">
          <cell r="A26" t="str">
            <v>007906</v>
          </cell>
          <cell r="B26">
            <v>187794</v>
          </cell>
          <cell r="C26">
            <v>686707</v>
          </cell>
        </row>
        <row r="27">
          <cell r="A27" t="str">
            <v>008901</v>
          </cell>
          <cell r="B27">
            <v>0</v>
          </cell>
          <cell r="C27">
            <v>0</v>
          </cell>
        </row>
        <row r="28">
          <cell r="A28" t="str">
            <v>008902</v>
          </cell>
          <cell r="B28">
            <v>0</v>
          </cell>
          <cell r="C28">
            <v>0</v>
          </cell>
        </row>
        <row r="29">
          <cell r="A29" t="str">
            <v>008903</v>
          </cell>
          <cell r="B29">
            <v>0</v>
          </cell>
          <cell r="C29">
            <v>0</v>
          </cell>
        </row>
        <row r="30">
          <cell r="A30" t="str">
            <v>009901</v>
          </cell>
          <cell r="B30">
            <v>126814</v>
          </cell>
          <cell r="C30">
            <v>263987</v>
          </cell>
        </row>
        <row r="31">
          <cell r="A31" t="str">
            <v>010901</v>
          </cell>
          <cell r="B31">
            <v>0</v>
          </cell>
          <cell r="C31">
            <v>0</v>
          </cell>
        </row>
        <row r="32">
          <cell r="A32" t="str">
            <v>010902</v>
          </cell>
          <cell r="B32">
            <v>691574</v>
          </cell>
          <cell r="C32">
            <v>691574</v>
          </cell>
        </row>
        <row r="33">
          <cell r="A33" t="str">
            <v>011901</v>
          </cell>
          <cell r="B33">
            <v>2742943</v>
          </cell>
          <cell r="C33">
            <v>3386727</v>
          </cell>
        </row>
        <row r="34">
          <cell r="A34" t="str">
            <v>011902</v>
          </cell>
          <cell r="B34">
            <v>911224</v>
          </cell>
          <cell r="C34">
            <v>1493834</v>
          </cell>
        </row>
        <row r="35">
          <cell r="A35" t="str">
            <v>011904</v>
          </cell>
          <cell r="B35">
            <v>376443</v>
          </cell>
          <cell r="C35">
            <v>449656</v>
          </cell>
        </row>
        <row r="36">
          <cell r="A36" t="str">
            <v>011905</v>
          </cell>
          <cell r="B36">
            <v>41654</v>
          </cell>
          <cell r="C36">
            <v>100000</v>
          </cell>
        </row>
        <row r="37">
          <cell r="A37" t="str">
            <v>012901</v>
          </cell>
          <cell r="B37">
            <v>0</v>
          </cell>
          <cell r="C37">
            <v>0</v>
          </cell>
        </row>
        <row r="38">
          <cell r="A38" t="str">
            <v>013801</v>
          </cell>
          <cell r="B38">
            <v>0</v>
          </cell>
          <cell r="C38">
            <v>0</v>
          </cell>
        </row>
        <row r="39">
          <cell r="A39" t="str">
            <v>013901</v>
          </cell>
          <cell r="B39">
            <v>649968</v>
          </cell>
          <cell r="C39">
            <v>1455174</v>
          </cell>
        </row>
        <row r="40">
          <cell r="A40" t="str">
            <v>013902</v>
          </cell>
          <cell r="B40">
            <v>0</v>
          </cell>
          <cell r="C40">
            <v>0</v>
          </cell>
        </row>
        <row r="41">
          <cell r="A41" t="str">
            <v>013903</v>
          </cell>
          <cell r="B41">
            <v>0</v>
          </cell>
          <cell r="C41">
            <v>0</v>
          </cell>
        </row>
        <row r="42">
          <cell r="A42" t="str">
            <v>013905</v>
          </cell>
          <cell r="B42">
            <v>154462</v>
          </cell>
          <cell r="C42">
            <v>351890</v>
          </cell>
        </row>
        <row r="43">
          <cell r="A43" t="str">
            <v>014801</v>
          </cell>
          <cell r="B43">
            <v>0</v>
          </cell>
          <cell r="C43">
            <v>0</v>
          </cell>
        </row>
        <row r="44">
          <cell r="A44" t="str">
            <v>014802</v>
          </cell>
          <cell r="B44">
            <v>0</v>
          </cell>
          <cell r="C44">
            <v>0</v>
          </cell>
        </row>
        <row r="45">
          <cell r="A45" t="str">
            <v>014803</v>
          </cell>
          <cell r="B45">
            <v>0</v>
          </cell>
          <cell r="C45">
            <v>0</v>
          </cell>
        </row>
        <row r="46">
          <cell r="A46" t="str">
            <v>014804</v>
          </cell>
          <cell r="B46">
            <v>0</v>
          </cell>
          <cell r="C46">
            <v>0</v>
          </cell>
        </row>
        <row r="47">
          <cell r="A47" t="str">
            <v>014901</v>
          </cell>
          <cell r="B47">
            <v>0</v>
          </cell>
          <cell r="C47">
            <v>0</v>
          </cell>
        </row>
        <row r="48">
          <cell r="A48" t="str">
            <v>014902</v>
          </cell>
          <cell r="B48">
            <v>61881</v>
          </cell>
          <cell r="C48">
            <v>123254</v>
          </cell>
        </row>
        <row r="49">
          <cell r="A49" t="str">
            <v>014903</v>
          </cell>
          <cell r="B49">
            <v>552484</v>
          </cell>
          <cell r="C49">
            <v>958374</v>
          </cell>
        </row>
        <row r="50">
          <cell r="A50" t="str">
            <v>014905</v>
          </cell>
          <cell r="B50">
            <v>140059</v>
          </cell>
          <cell r="C50">
            <v>340420</v>
          </cell>
        </row>
        <row r="51">
          <cell r="A51" t="str">
            <v>014906</v>
          </cell>
          <cell r="B51">
            <v>5055147</v>
          </cell>
          <cell r="C51">
            <v>11986690</v>
          </cell>
        </row>
        <row r="52">
          <cell r="A52" t="str">
            <v>014907</v>
          </cell>
          <cell r="B52">
            <v>172129</v>
          </cell>
          <cell r="C52">
            <v>370856</v>
          </cell>
        </row>
        <row r="53">
          <cell r="A53" t="str">
            <v>014908</v>
          </cell>
          <cell r="B53">
            <v>211190</v>
          </cell>
          <cell r="C53">
            <v>211190</v>
          </cell>
        </row>
        <row r="54">
          <cell r="A54" t="str">
            <v>014909</v>
          </cell>
          <cell r="B54">
            <v>2066767</v>
          </cell>
          <cell r="C54">
            <v>2266018</v>
          </cell>
        </row>
        <row r="55">
          <cell r="A55" t="str">
            <v>014910</v>
          </cell>
          <cell r="B55">
            <v>283649</v>
          </cell>
          <cell r="C55">
            <v>574852</v>
          </cell>
        </row>
        <row r="56">
          <cell r="A56" t="str">
            <v>015801</v>
          </cell>
          <cell r="B56">
            <v>0</v>
          </cell>
          <cell r="C56">
            <v>0</v>
          </cell>
        </row>
        <row r="57">
          <cell r="A57" t="str">
            <v>015802</v>
          </cell>
          <cell r="B57">
            <v>0</v>
          </cell>
          <cell r="C57">
            <v>0</v>
          </cell>
        </row>
        <row r="58">
          <cell r="A58" t="str">
            <v>015803</v>
          </cell>
          <cell r="B58">
            <v>0</v>
          </cell>
          <cell r="C58">
            <v>0</v>
          </cell>
        </row>
        <row r="59">
          <cell r="A59" t="str">
            <v>015805</v>
          </cell>
          <cell r="B59">
            <v>0</v>
          </cell>
          <cell r="C59">
            <v>0</v>
          </cell>
        </row>
        <row r="60">
          <cell r="A60" t="str">
            <v>015806</v>
          </cell>
          <cell r="B60">
            <v>0</v>
          </cell>
          <cell r="C60">
            <v>0</v>
          </cell>
        </row>
        <row r="61">
          <cell r="A61" t="str">
            <v>015807</v>
          </cell>
          <cell r="B61">
            <v>0</v>
          </cell>
          <cell r="C61">
            <v>0</v>
          </cell>
        </row>
        <row r="62">
          <cell r="A62" t="str">
            <v>015808</v>
          </cell>
          <cell r="B62">
            <v>0</v>
          </cell>
          <cell r="C62">
            <v>0</v>
          </cell>
        </row>
        <row r="63">
          <cell r="A63" t="str">
            <v>015809</v>
          </cell>
          <cell r="B63">
            <v>0</v>
          </cell>
          <cell r="C63">
            <v>0</v>
          </cell>
        </row>
        <row r="64">
          <cell r="A64" t="str">
            <v>015810</v>
          </cell>
          <cell r="B64">
            <v>0</v>
          </cell>
          <cell r="C64">
            <v>0</v>
          </cell>
        </row>
        <row r="65">
          <cell r="A65" t="str">
            <v>015811</v>
          </cell>
          <cell r="B65">
            <v>0</v>
          </cell>
          <cell r="C65">
            <v>0</v>
          </cell>
        </row>
        <row r="66">
          <cell r="A66" t="str">
            <v>015812</v>
          </cell>
          <cell r="B66">
            <v>0</v>
          </cell>
          <cell r="C66">
            <v>0</v>
          </cell>
        </row>
        <row r="67">
          <cell r="A67" t="str">
            <v>015813</v>
          </cell>
          <cell r="B67">
            <v>0</v>
          </cell>
          <cell r="C67">
            <v>0</v>
          </cell>
        </row>
        <row r="68">
          <cell r="A68" t="str">
            <v>015814</v>
          </cell>
          <cell r="B68">
            <v>0</v>
          </cell>
          <cell r="C68">
            <v>0</v>
          </cell>
        </row>
        <row r="69">
          <cell r="A69" t="str">
            <v>015815</v>
          </cell>
          <cell r="B69">
            <v>0</v>
          </cell>
          <cell r="C69">
            <v>0</v>
          </cell>
        </row>
        <row r="70">
          <cell r="A70" t="str">
            <v>015816</v>
          </cell>
          <cell r="B70">
            <v>0</v>
          </cell>
          <cell r="C70">
            <v>0</v>
          </cell>
        </row>
        <row r="71">
          <cell r="A71" t="str">
            <v>015817</v>
          </cell>
          <cell r="B71">
            <v>0</v>
          </cell>
          <cell r="C71">
            <v>0</v>
          </cell>
        </row>
        <row r="72">
          <cell r="A72" t="str">
            <v>015819</v>
          </cell>
          <cell r="B72">
            <v>0</v>
          </cell>
          <cell r="C72">
            <v>0</v>
          </cell>
        </row>
        <row r="73">
          <cell r="A73" t="str">
            <v>015820</v>
          </cell>
          <cell r="B73">
            <v>0</v>
          </cell>
          <cell r="C73">
            <v>0</v>
          </cell>
        </row>
        <row r="74">
          <cell r="A74" t="str">
            <v>015822</v>
          </cell>
          <cell r="B74">
            <v>0</v>
          </cell>
          <cell r="C74">
            <v>0</v>
          </cell>
        </row>
        <row r="75">
          <cell r="A75" t="str">
            <v>015823</v>
          </cell>
          <cell r="B75">
            <v>0</v>
          </cell>
          <cell r="C75">
            <v>0</v>
          </cell>
        </row>
        <row r="76">
          <cell r="A76" t="str">
            <v>015824</v>
          </cell>
          <cell r="B76">
            <v>0</v>
          </cell>
          <cell r="C76">
            <v>0</v>
          </cell>
        </row>
        <row r="77">
          <cell r="A77" t="str">
            <v>015825</v>
          </cell>
          <cell r="B77">
            <v>0</v>
          </cell>
          <cell r="C77">
            <v>0</v>
          </cell>
        </row>
        <row r="78">
          <cell r="A78" t="str">
            <v>015826</v>
          </cell>
          <cell r="B78">
            <v>0</v>
          </cell>
          <cell r="C78">
            <v>0</v>
          </cell>
        </row>
        <row r="79">
          <cell r="A79" t="str">
            <v>015827</v>
          </cell>
          <cell r="B79">
            <v>0</v>
          </cell>
          <cell r="C79">
            <v>0</v>
          </cell>
        </row>
        <row r="80">
          <cell r="A80" t="str">
            <v>015828</v>
          </cell>
          <cell r="B80">
            <v>0</v>
          </cell>
          <cell r="C80">
            <v>0</v>
          </cell>
        </row>
        <row r="81">
          <cell r="A81" t="str">
            <v>015829</v>
          </cell>
          <cell r="B81">
            <v>0</v>
          </cell>
          <cell r="C81">
            <v>0</v>
          </cell>
        </row>
        <row r="82">
          <cell r="A82" t="str">
            <v>015830</v>
          </cell>
          <cell r="B82">
            <v>0</v>
          </cell>
          <cell r="C82">
            <v>0</v>
          </cell>
        </row>
        <row r="83">
          <cell r="A83" t="str">
            <v>015831</v>
          </cell>
          <cell r="B83">
            <v>0</v>
          </cell>
          <cell r="C83">
            <v>0</v>
          </cell>
        </row>
        <row r="84">
          <cell r="A84" t="str">
            <v>015901</v>
          </cell>
          <cell r="B84">
            <v>0</v>
          </cell>
          <cell r="C84">
            <v>0</v>
          </cell>
        </row>
        <row r="85">
          <cell r="A85" t="str">
            <v>015904</v>
          </cell>
          <cell r="B85">
            <v>3411181</v>
          </cell>
          <cell r="C85">
            <v>13081189</v>
          </cell>
        </row>
        <row r="86">
          <cell r="A86" t="str">
            <v>015905</v>
          </cell>
          <cell r="B86">
            <v>1925565</v>
          </cell>
          <cell r="C86">
            <v>8020849</v>
          </cell>
        </row>
        <row r="87">
          <cell r="A87" t="str">
            <v>015906</v>
          </cell>
          <cell r="B87">
            <v>0</v>
          </cell>
          <cell r="C87">
            <v>0</v>
          </cell>
        </row>
        <row r="88">
          <cell r="A88" t="str">
            <v>015907</v>
          </cell>
          <cell r="B88">
            <v>22095988</v>
          </cell>
          <cell r="C88">
            <v>35467645</v>
          </cell>
        </row>
        <row r="89">
          <cell r="A89" t="str">
            <v>015908</v>
          </cell>
          <cell r="B89">
            <v>2265472</v>
          </cell>
          <cell r="C89">
            <v>6578027</v>
          </cell>
        </row>
        <row r="90">
          <cell r="A90" t="str">
            <v>015909</v>
          </cell>
          <cell r="B90">
            <v>448410</v>
          </cell>
          <cell r="C90">
            <v>1571712</v>
          </cell>
        </row>
        <row r="91">
          <cell r="A91" t="str">
            <v>015910</v>
          </cell>
          <cell r="B91">
            <v>5178263</v>
          </cell>
          <cell r="C91">
            <v>5178263</v>
          </cell>
        </row>
        <row r="92">
          <cell r="A92" t="str">
            <v>015911</v>
          </cell>
          <cell r="B92">
            <v>3073904</v>
          </cell>
          <cell r="C92">
            <v>5525423</v>
          </cell>
        </row>
        <row r="93">
          <cell r="A93" t="str">
            <v>015912</v>
          </cell>
          <cell r="B93">
            <v>3305510</v>
          </cell>
          <cell r="C93">
            <v>8623367</v>
          </cell>
        </row>
        <row r="94">
          <cell r="A94" t="str">
            <v>015913</v>
          </cell>
          <cell r="B94">
            <v>0</v>
          </cell>
          <cell r="C94">
            <v>0</v>
          </cell>
        </row>
        <row r="95">
          <cell r="A95" t="str">
            <v>015914</v>
          </cell>
          <cell r="B95">
            <v>0</v>
          </cell>
          <cell r="C95">
            <v>0</v>
          </cell>
        </row>
        <row r="96">
          <cell r="A96" t="str">
            <v>015915</v>
          </cell>
          <cell r="B96">
            <v>2133922</v>
          </cell>
          <cell r="C96">
            <v>2259481</v>
          </cell>
        </row>
        <row r="97">
          <cell r="A97" t="str">
            <v>015916</v>
          </cell>
          <cell r="B97">
            <v>7247371</v>
          </cell>
          <cell r="C97">
            <v>9529870</v>
          </cell>
        </row>
        <row r="98">
          <cell r="A98" t="str">
            <v>015917</v>
          </cell>
          <cell r="B98">
            <v>1472398</v>
          </cell>
          <cell r="C98">
            <v>5168486</v>
          </cell>
        </row>
        <row r="99">
          <cell r="A99" t="str">
            <v>015950</v>
          </cell>
          <cell r="B99">
            <v>0</v>
          </cell>
          <cell r="C99">
            <v>0</v>
          </cell>
        </row>
        <row r="100">
          <cell r="A100" t="str">
            <v>016901</v>
          </cell>
          <cell r="B100">
            <v>0</v>
          </cell>
          <cell r="C100">
            <v>0</v>
          </cell>
        </row>
        <row r="101">
          <cell r="A101" t="str">
            <v>016902</v>
          </cell>
          <cell r="B101">
            <v>248495</v>
          </cell>
          <cell r="C101">
            <v>248495</v>
          </cell>
        </row>
        <row r="102">
          <cell r="A102" t="str">
            <v>017901</v>
          </cell>
          <cell r="B102">
            <v>0</v>
          </cell>
          <cell r="C102">
            <v>0</v>
          </cell>
        </row>
        <row r="103">
          <cell r="A103" t="str">
            <v>018901</v>
          </cell>
          <cell r="B103">
            <v>314735</v>
          </cell>
          <cell r="C103">
            <v>314735</v>
          </cell>
        </row>
        <row r="104">
          <cell r="A104" t="str">
            <v>018902</v>
          </cell>
          <cell r="B104">
            <v>92642</v>
          </cell>
          <cell r="C104">
            <v>125707</v>
          </cell>
        </row>
        <row r="105">
          <cell r="A105" t="str">
            <v>018903</v>
          </cell>
          <cell r="B105">
            <v>0</v>
          </cell>
          <cell r="C105">
            <v>0</v>
          </cell>
        </row>
        <row r="106">
          <cell r="A106" t="str">
            <v>018904</v>
          </cell>
          <cell r="B106">
            <v>137142</v>
          </cell>
          <cell r="C106">
            <v>161705</v>
          </cell>
        </row>
        <row r="107">
          <cell r="A107" t="str">
            <v>018905</v>
          </cell>
          <cell r="B107">
            <v>0</v>
          </cell>
          <cell r="C107">
            <v>0</v>
          </cell>
        </row>
        <row r="108">
          <cell r="A108" t="str">
            <v>018906</v>
          </cell>
          <cell r="B108">
            <v>0</v>
          </cell>
          <cell r="C108">
            <v>0</v>
          </cell>
        </row>
        <row r="109">
          <cell r="A109" t="str">
            <v>018907</v>
          </cell>
          <cell r="B109">
            <v>0</v>
          </cell>
          <cell r="C109">
            <v>0</v>
          </cell>
        </row>
        <row r="110">
          <cell r="A110" t="str">
            <v>018908</v>
          </cell>
          <cell r="B110">
            <v>0</v>
          </cell>
          <cell r="C110">
            <v>0</v>
          </cell>
        </row>
        <row r="111">
          <cell r="A111" t="str">
            <v>019000</v>
          </cell>
          <cell r="B111">
            <v>0</v>
          </cell>
          <cell r="C111">
            <v>0</v>
          </cell>
        </row>
        <row r="112">
          <cell r="A112" t="str">
            <v>019901</v>
          </cell>
          <cell r="B112">
            <v>0</v>
          </cell>
          <cell r="C112">
            <v>0</v>
          </cell>
        </row>
        <row r="113">
          <cell r="A113" t="str">
            <v>019902</v>
          </cell>
          <cell r="B113">
            <v>261038</v>
          </cell>
          <cell r="C113">
            <v>745800</v>
          </cell>
        </row>
        <row r="114">
          <cell r="A114" t="str">
            <v>019903</v>
          </cell>
          <cell r="B114">
            <v>20199</v>
          </cell>
          <cell r="C114">
            <v>68713</v>
          </cell>
        </row>
        <row r="115">
          <cell r="A115" t="str">
            <v>019905</v>
          </cell>
          <cell r="B115">
            <v>198192</v>
          </cell>
          <cell r="C115">
            <v>323346</v>
          </cell>
        </row>
        <row r="116">
          <cell r="A116" t="str">
            <v>019906</v>
          </cell>
          <cell r="B116">
            <v>0</v>
          </cell>
          <cell r="C116">
            <v>0</v>
          </cell>
        </row>
        <row r="117">
          <cell r="A117" t="str">
            <v>019907</v>
          </cell>
          <cell r="B117">
            <v>0</v>
          </cell>
          <cell r="C117">
            <v>0</v>
          </cell>
        </row>
        <row r="118">
          <cell r="A118" t="str">
            <v>019908</v>
          </cell>
          <cell r="B118">
            <v>0</v>
          </cell>
          <cell r="C118">
            <v>0</v>
          </cell>
        </row>
        <row r="119">
          <cell r="A119" t="str">
            <v>019909</v>
          </cell>
          <cell r="B119">
            <v>48342</v>
          </cell>
          <cell r="C119">
            <v>126498</v>
          </cell>
        </row>
        <row r="120">
          <cell r="A120" t="str">
            <v>019910</v>
          </cell>
          <cell r="B120">
            <v>8469</v>
          </cell>
          <cell r="C120">
            <v>80243</v>
          </cell>
        </row>
        <row r="121">
          <cell r="A121" t="str">
            <v>019911</v>
          </cell>
          <cell r="B121">
            <v>0</v>
          </cell>
          <cell r="C121">
            <v>0</v>
          </cell>
        </row>
        <row r="122">
          <cell r="A122" t="str">
            <v>019912</v>
          </cell>
          <cell r="B122">
            <v>0</v>
          </cell>
          <cell r="C122">
            <v>0</v>
          </cell>
        </row>
        <row r="123">
          <cell r="A123" t="str">
            <v>019913</v>
          </cell>
          <cell r="B123">
            <v>0</v>
          </cell>
          <cell r="C123">
            <v>0</v>
          </cell>
        </row>
        <row r="124">
          <cell r="A124" t="str">
            <v>019914</v>
          </cell>
          <cell r="B124">
            <v>0</v>
          </cell>
          <cell r="C124">
            <v>0</v>
          </cell>
        </row>
        <row r="125">
          <cell r="A125" t="str">
            <v>020901</v>
          </cell>
          <cell r="B125">
            <v>635605</v>
          </cell>
          <cell r="C125">
            <v>1190896</v>
          </cell>
        </row>
        <row r="126">
          <cell r="A126" t="str">
            <v>020902</v>
          </cell>
          <cell r="B126">
            <v>0</v>
          </cell>
          <cell r="C126">
            <v>0</v>
          </cell>
        </row>
        <row r="127">
          <cell r="A127" t="str">
            <v>020904</v>
          </cell>
          <cell r="B127">
            <v>118895</v>
          </cell>
          <cell r="C127">
            <v>187870</v>
          </cell>
        </row>
        <row r="128">
          <cell r="A128" t="str">
            <v>020905</v>
          </cell>
          <cell r="B128">
            <v>0</v>
          </cell>
          <cell r="C128">
            <v>0</v>
          </cell>
        </row>
        <row r="129">
          <cell r="A129" t="str">
            <v>020906</v>
          </cell>
          <cell r="B129">
            <v>0</v>
          </cell>
          <cell r="C129">
            <v>0</v>
          </cell>
        </row>
        <row r="130">
          <cell r="A130" t="str">
            <v>020907</v>
          </cell>
          <cell r="B130">
            <v>256304</v>
          </cell>
          <cell r="C130">
            <v>361373</v>
          </cell>
        </row>
        <row r="131">
          <cell r="A131" t="str">
            <v>020908</v>
          </cell>
          <cell r="B131">
            <v>1146259</v>
          </cell>
          <cell r="C131">
            <v>1263332</v>
          </cell>
        </row>
        <row r="132">
          <cell r="A132" t="str">
            <v>020910</v>
          </cell>
          <cell r="B132">
            <v>0</v>
          </cell>
          <cell r="C132">
            <v>0</v>
          </cell>
        </row>
        <row r="133">
          <cell r="A133" t="str">
            <v>021803</v>
          </cell>
          <cell r="B133">
            <v>0</v>
          </cell>
          <cell r="C133">
            <v>0</v>
          </cell>
        </row>
        <row r="134">
          <cell r="A134" t="str">
            <v>021804</v>
          </cell>
          <cell r="B134">
            <v>0</v>
          </cell>
          <cell r="C134">
            <v>0</v>
          </cell>
        </row>
        <row r="135">
          <cell r="A135" t="str">
            <v>021901</v>
          </cell>
          <cell r="B135">
            <v>1350538</v>
          </cell>
          <cell r="C135">
            <v>1350538</v>
          </cell>
        </row>
        <row r="136">
          <cell r="A136" t="str">
            <v>021902</v>
          </cell>
          <cell r="B136">
            <v>2080541</v>
          </cell>
          <cell r="C136">
            <v>2569616</v>
          </cell>
        </row>
        <row r="137">
          <cell r="A137" t="str">
            <v>021903</v>
          </cell>
          <cell r="B137">
            <v>0</v>
          </cell>
          <cell r="C137">
            <v>0</v>
          </cell>
        </row>
        <row r="138">
          <cell r="A138" t="str">
            <v>022004</v>
          </cell>
          <cell r="B138">
            <v>0</v>
          </cell>
          <cell r="C138">
            <v>0</v>
          </cell>
        </row>
        <row r="139">
          <cell r="A139" t="str">
            <v>022901</v>
          </cell>
          <cell r="B139">
            <v>0</v>
          </cell>
          <cell r="C139">
            <v>0</v>
          </cell>
        </row>
        <row r="140">
          <cell r="A140" t="str">
            <v>022902</v>
          </cell>
          <cell r="B140">
            <v>0</v>
          </cell>
          <cell r="C140">
            <v>0</v>
          </cell>
        </row>
        <row r="141">
          <cell r="A141" t="str">
            <v>022903</v>
          </cell>
          <cell r="B141">
            <v>0</v>
          </cell>
          <cell r="C141">
            <v>0</v>
          </cell>
        </row>
        <row r="142">
          <cell r="A142" t="str">
            <v>023902</v>
          </cell>
          <cell r="B142">
            <v>0</v>
          </cell>
          <cell r="C142">
            <v>0</v>
          </cell>
        </row>
        <row r="143">
          <cell r="A143" t="str">
            <v>024801</v>
          </cell>
          <cell r="B143">
            <v>0</v>
          </cell>
          <cell r="C143">
            <v>0</v>
          </cell>
        </row>
        <row r="144">
          <cell r="A144" t="str">
            <v>024901</v>
          </cell>
          <cell r="B144">
            <v>0</v>
          </cell>
          <cell r="C144">
            <v>0</v>
          </cell>
        </row>
        <row r="145">
          <cell r="A145" t="str">
            <v>025901</v>
          </cell>
          <cell r="B145">
            <v>0</v>
          </cell>
          <cell r="C145">
            <v>0</v>
          </cell>
        </row>
        <row r="146">
          <cell r="A146" t="str">
            <v>025902</v>
          </cell>
          <cell r="B146">
            <v>0</v>
          </cell>
          <cell r="C146">
            <v>0</v>
          </cell>
        </row>
        <row r="147">
          <cell r="A147" t="str">
            <v>025904</v>
          </cell>
          <cell r="B147">
            <v>23827</v>
          </cell>
          <cell r="C147">
            <v>100000</v>
          </cell>
        </row>
        <row r="148">
          <cell r="A148" t="str">
            <v>025905</v>
          </cell>
          <cell r="B148">
            <v>71635</v>
          </cell>
          <cell r="C148">
            <v>92069</v>
          </cell>
        </row>
        <row r="149">
          <cell r="A149" t="str">
            <v>025906</v>
          </cell>
          <cell r="B149">
            <v>29683</v>
          </cell>
          <cell r="C149">
            <v>141738</v>
          </cell>
        </row>
        <row r="150">
          <cell r="A150" t="str">
            <v>025908</v>
          </cell>
          <cell r="B150">
            <v>29463</v>
          </cell>
          <cell r="C150">
            <v>99780</v>
          </cell>
        </row>
        <row r="151">
          <cell r="A151" t="str">
            <v>025909</v>
          </cell>
          <cell r="B151">
            <v>243146</v>
          </cell>
          <cell r="C151">
            <v>533649</v>
          </cell>
        </row>
        <row r="152">
          <cell r="A152" t="str">
            <v>025910</v>
          </cell>
          <cell r="B152">
            <v>0</v>
          </cell>
          <cell r="C152">
            <v>0</v>
          </cell>
        </row>
        <row r="153">
          <cell r="A153" t="str">
            <v>025911</v>
          </cell>
          <cell r="B153">
            <v>0</v>
          </cell>
          <cell r="C153">
            <v>0</v>
          </cell>
        </row>
        <row r="154">
          <cell r="A154" t="str">
            <v>026901</v>
          </cell>
          <cell r="B154">
            <v>0</v>
          </cell>
          <cell r="C154">
            <v>0</v>
          </cell>
        </row>
        <row r="155">
          <cell r="A155" t="str">
            <v>026902</v>
          </cell>
          <cell r="B155">
            <v>0</v>
          </cell>
          <cell r="C155">
            <v>0</v>
          </cell>
        </row>
        <row r="156">
          <cell r="A156" t="str">
            <v>026903</v>
          </cell>
          <cell r="B156">
            <v>96469</v>
          </cell>
          <cell r="C156">
            <v>110365</v>
          </cell>
        </row>
        <row r="157">
          <cell r="A157" t="str">
            <v>027903</v>
          </cell>
          <cell r="B157">
            <v>427274</v>
          </cell>
          <cell r="C157">
            <v>427274</v>
          </cell>
        </row>
        <row r="158">
          <cell r="A158" t="str">
            <v>027904</v>
          </cell>
          <cell r="B158">
            <v>539135</v>
          </cell>
          <cell r="C158">
            <v>539135</v>
          </cell>
        </row>
        <row r="159">
          <cell r="A159" t="str">
            <v>028902</v>
          </cell>
          <cell r="B159">
            <v>942011</v>
          </cell>
          <cell r="C159">
            <v>1807561</v>
          </cell>
        </row>
        <row r="160">
          <cell r="A160" t="str">
            <v>028903</v>
          </cell>
          <cell r="B160">
            <v>209331</v>
          </cell>
          <cell r="C160">
            <v>352232</v>
          </cell>
        </row>
        <row r="161">
          <cell r="A161" t="str">
            <v>028906</v>
          </cell>
          <cell r="B161">
            <v>0</v>
          </cell>
          <cell r="C161">
            <v>0</v>
          </cell>
        </row>
        <row r="162">
          <cell r="A162" t="str">
            <v>029901</v>
          </cell>
          <cell r="B162">
            <v>0</v>
          </cell>
          <cell r="C162">
            <v>0</v>
          </cell>
        </row>
        <row r="163">
          <cell r="A163" t="str">
            <v>030901</v>
          </cell>
          <cell r="B163">
            <v>0</v>
          </cell>
          <cell r="C163">
            <v>0</v>
          </cell>
        </row>
        <row r="164">
          <cell r="A164" t="str">
            <v>030902</v>
          </cell>
          <cell r="B164">
            <v>454274</v>
          </cell>
          <cell r="C164">
            <v>717278</v>
          </cell>
        </row>
        <row r="165">
          <cell r="A165" t="str">
            <v>030903</v>
          </cell>
          <cell r="B165">
            <v>60516</v>
          </cell>
          <cell r="C165">
            <v>94523</v>
          </cell>
        </row>
        <row r="166">
          <cell r="A166" t="str">
            <v>030906</v>
          </cell>
          <cell r="B166">
            <v>0</v>
          </cell>
          <cell r="C166">
            <v>0</v>
          </cell>
        </row>
        <row r="167">
          <cell r="A167" t="str">
            <v>031504</v>
          </cell>
          <cell r="B167">
            <v>0</v>
          </cell>
          <cell r="C167">
            <v>0</v>
          </cell>
        </row>
        <row r="168">
          <cell r="A168" t="str">
            <v>031803</v>
          </cell>
          <cell r="B168">
            <v>0</v>
          </cell>
          <cell r="C168">
            <v>0</v>
          </cell>
        </row>
        <row r="169">
          <cell r="A169" t="str">
            <v>031901</v>
          </cell>
          <cell r="B169">
            <v>4433383</v>
          </cell>
          <cell r="C169">
            <v>14855191</v>
          </cell>
        </row>
        <row r="170">
          <cell r="A170" t="str">
            <v>031903</v>
          </cell>
          <cell r="B170">
            <v>2080665</v>
          </cell>
          <cell r="C170">
            <v>4122985</v>
          </cell>
        </row>
        <row r="171">
          <cell r="A171" t="str">
            <v>031905</v>
          </cell>
          <cell r="B171">
            <v>755747</v>
          </cell>
          <cell r="C171">
            <v>2681099</v>
          </cell>
        </row>
        <row r="172">
          <cell r="A172" t="str">
            <v>031906</v>
          </cell>
          <cell r="B172">
            <v>1468551</v>
          </cell>
          <cell r="C172">
            <v>4152201</v>
          </cell>
        </row>
        <row r="173">
          <cell r="A173" t="str">
            <v>031909</v>
          </cell>
          <cell r="B173">
            <v>0</v>
          </cell>
          <cell r="C173">
            <v>0</v>
          </cell>
        </row>
        <row r="174">
          <cell r="A174" t="str">
            <v>031911</v>
          </cell>
          <cell r="B174">
            <v>294207</v>
          </cell>
          <cell r="C174">
            <v>1209534</v>
          </cell>
        </row>
        <row r="175">
          <cell r="A175" t="str">
            <v>031912</v>
          </cell>
          <cell r="B175">
            <v>1719330</v>
          </cell>
          <cell r="C175">
            <v>8381256</v>
          </cell>
        </row>
        <row r="176">
          <cell r="A176" t="str">
            <v>031913</v>
          </cell>
          <cell r="B176">
            <v>40129</v>
          </cell>
          <cell r="C176">
            <v>227853</v>
          </cell>
        </row>
        <row r="177">
          <cell r="A177" t="str">
            <v>031914</v>
          </cell>
          <cell r="B177">
            <v>166934</v>
          </cell>
          <cell r="C177">
            <v>1097673</v>
          </cell>
        </row>
        <row r="178">
          <cell r="A178" t="str">
            <v>031916</v>
          </cell>
          <cell r="B178">
            <v>0</v>
          </cell>
          <cell r="C178">
            <v>0</v>
          </cell>
        </row>
        <row r="179">
          <cell r="A179" t="str">
            <v>032902</v>
          </cell>
          <cell r="B179">
            <v>0</v>
          </cell>
          <cell r="C179">
            <v>0</v>
          </cell>
        </row>
        <row r="180">
          <cell r="A180" t="str">
            <v>033901</v>
          </cell>
          <cell r="B180">
            <v>0</v>
          </cell>
          <cell r="C180">
            <v>0</v>
          </cell>
        </row>
        <row r="181">
          <cell r="A181" t="str">
            <v>033902</v>
          </cell>
          <cell r="B181">
            <v>0</v>
          </cell>
          <cell r="C181">
            <v>0</v>
          </cell>
        </row>
        <row r="182">
          <cell r="A182" t="str">
            <v>033904</v>
          </cell>
          <cell r="B182">
            <v>0</v>
          </cell>
          <cell r="C182">
            <v>0</v>
          </cell>
        </row>
        <row r="183">
          <cell r="A183" t="str">
            <v>034901</v>
          </cell>
          <cell r="B183">
            <v>0</v>
          </cell>
          <cell r="C183">
            <v>0</v>
          </cell>
        </row>
        <row r="184">
          <cell r="A184" t="str">
            <v>034902</v>
          </cell>
          <cell r="B184">
            <v>0</v>
          </cell>
          <cell r="C184">
            <v>0</v>
          </cell>
        </row>
        <row r="185">
          <cell r="A185" t="str">
            <v>034903</v>
          </cell>
          <cell r="B185">
            <v>0</v>
          </cell>
          <cell r="C185">
            <v>0</v>
          </cell>
        </row>
        <row r="186">
          <cell r="A186" t="str">
            <v>034905</v>
          </cell>
          <cell r="B186">
            <v>0</v>
          </cell>
          <cell r="C186">
            <v>0</v>
          </cell>
        </row>
        <row r="187">
          <cell r="A187" t="str">
            <v>034906</v>
          </cell>
          <cell r="B187">
            <v>0</v>
          </cell>
          <cell r="C187">
            <v>0</v>
          </cell>
        </row>
        <row r="188">
          <cell r="A188" t="str">
            <v>034907</v>
          </cell>
          <cell r="B188">
            <v>0</v>
          </cell>
          <cell r="C188">
            <v>0</v>
          </cell>
        </row>
        <row r="189">
          <cell r="A189" t="str">
            <v>034908</v>
          </cell>
          <cell r="B189">
            <v>0</v>
          </cell>
          <cell r="C189">
            <v>0</v>
          </cell>
        </row>
        <row r="190">
          <cell r="A190" t="str">
            <v>034909</v>
          </cell>
          <cell r="B190">
            <v>0</v>
          </cell>
          <cell r="C190">
            <v>0</v>
          </cell>
        </row>
        <row r="191">
          <cell r="A191" t="str">
            <v>035901</v>
          </cell>
          <cell r="B191">
            <v>0</v>
          </cell>
          <cell r="C191">
            <v>0</v>
          </cell>
        </row>
        <row r="192">
          <cell r="A192" t="str">
            <v>035902</v>
          </cell>
          <cell r="B192">
            <v>0</v>
          </cell>
          <cell r="C192">
            <v>0</v>
          </cell>
        </row>
        <row r="193">
          <cell r="A193" t="str">
            <v>035903</v>
          </cell>
          <cell r="B193">
            <v>18309</v>
          </cell>
          <cell r="C193">
            <v>100000</v>
          </cell>
        </row>
        <row r="194">
          <cell r="A194" t="str">
            <v>036901</v>
          </cell>
          <cell r="B194">
            <v>189440</v>
          </cell>
          <cell r="C194">
            <v>342500</v>
          </cell>
        </row>
        <row r="195">
          <cell r="A195" t="str">
            <v>036902</v>
          </cell>
          <cell r="B195">
            <v>0</v>
          </cell>
          <cell r="C195">
            <v>0</v>
          </cell>
        </row>
        <row r="196">
          <cell r="A196" t="str">
            <v>036903</v>
          </cell>
          <cell r="B196">
            <v>161148</v>
          </cell>
          <cell r="C196">
            <v>300000</v>
          </cell>
        </row>
        <row r="197">
          <cell r="A197" t="str">
            <v>037901</v>
          </cell>
          <cell r="B197">
            <v>0</v>
          </cell>
          <cell r="C197">
            <v>0</v>
          </cell>
        </row>
        <row r="198">
          <cell r="A198" t="str">
            <v>037904</v>
          </cell>
          <cell r="B198">
            <v>471085</v>
          </cell>
          <cell r="C198">
            <v>868600</v>
          </cell>
        </row>
        <row r="199">
          <cell r="A199" t="str">
            <v>037907</v>
          </cell>
          <cell r="B199">
            <v>191860</v>
          </cell>
          <cell r="C199">
            <v>393697</v>
          </cell>
        </row>
        <row r="200">
          <cell r="A200" t="str">
            <v>037908</v>
          </cell>
          <cell r="B200">
            <v>0</v>
          </cell>
          <cell r="C200">
            <v>0</v>
          </cell>
        </row>
        <row r="201">
          <cell r="A201" t="str">
            <v>037909</v>
          </cell>
          <cell r="B201">
            <v>0</v>
          </cell>
          <cell r="C201">
            <v>0</v>
          </cell>
        </row>
        <row r="202">
          <cell r="A202" t="str">
            <v>038901</v>
          </cell>
          <cell r="B202">
            <v>156396</v>
          </cell>
          <cell r="C202">
            <v>338323</v>
          </cell>
        </row>
        <row r="203">
          <cell r="A203" t="str">
            <v>039901</v>
          </cell>
          <cell r="B203">
            <v>0</v>
          </cell>
          <cell r="C203">
            <v>0</v>
          </cell>
        </row>
        <row r="204">
          <cell r="A204" t="str">
            <v>039902</v>
          </cell>
          <cell r="B204">
            <v>0</v>
          </cell>
          <cell r="C204">
            <v>0</v>
          </cell>
        </row>
        <row r="205">
          <cell r="A205" t="str">
            <v>039903</v>
          </cell>
          <cell r="B205">
            <v>121681</v>
          </cell>
          <cell r="C205">
            <v>226721</v>
          </cell>
        </row>
        <row r="206">
          <cell r="A206" t="str">
            <v>039904</v>
          </cell>
          <cell r="B206">
            <v>0</v>
          </cell>
          <cell r="C206">
            <v>0</v>
          </cell>
        </row>
        <row r="207">
          <cell r="A207" t="str">
            <v>039905</v>
          </cell>
          <cell r="B207">
            <v>0</v>
          </cell>
          <cell r="C207">
            <v>0</v>
          </cell>
        </row>
        <row r="208">
          <cell r="A208" t="str">
            <v>040901</v>
          </cell>
          <cell r="B208">
            <v>0</v>
          </cell>
          <cell r="C208">
            <v>0</v>
          </cell>
        </row>
        <row r="209">
          <cell r="A209" t="str">
            <v>040902</v>
          </cell>
          <cell r="B209">
            <v>0</v>
          </cell>
          <cell r="C209">
            <v>0</v>
          </cell>
        </row>
        <row r="210">
          <cell r="A210" t="str">
            <v>041901</v>
          </cell>
          <cell r="B210">
            <v>0</v>
          </cell>
          <cell r="C210">
            <v>0</v>
          </cell>
        </row>
        <row r="211">
          <cell r="A211" t="str">
            <v>041902</v>
          </cell>
          <cell r="B211">
            <v>0</v>
          </cell>
          <cell r="C211">
            <v>0</v>
          </cell>
        </row>
        <row r="212">
          <cell r="A212" t="str">
            <v>042901</v>
          </cell>
          <cell r="B212">
            <v>22638</v>
          </cell>
          <cell r="C212">
            <v>71550</v>
          </cell>
        </row>
        <row r="213">
          <cell r="A213" t="str">
            <v>042903</v>
          </cell>
          <cell r="B213">
            <v>36332</v>
          </cell>
          <cell r="C213">
            <v>100000</v>
          </cell>
        </row>
        <row r="214">
          <cell r="A214" t="str">
            <v>042905</v>
          </cell>
          <cell r="B214">
            <v>0</v>
          </cell>
          <cell r="C214">
            <v>0</v>
          </cell>
        </row>
        <row r="215">
          <cell r="A215" t="str">
            <v>042906</v>
          </cell>
          <cell r="B215">
            <v>0</v>
          </cell>
          <cell r="C215">
            <v>0</v>
          </cell>
        </row>
        <row r="216">
          <cell r="A216" t="str">
            <v>043901</v>
          </cell>
          <cell r="B216">
            <v>1073215</v>
          </cell>
          <cell r="C216">
            <v>1073215</v>
          </cell>
        </row>
        <row r="217">
          <cell r="A217" t="str">
            <v>043902</v>
          </cell>
          <cell r="B217">
            <v>568174</v>
          </cell>
          <cell r="C217">
            <v>834691</v>
          </cell>
        </row>
        <row r="218">
          <cell r="A218" t="str">
            <v>043903</v>
          </cell>
          <cell r="B218">
            <v>246378</v>
          </cell>
          <cell r="C218">
            <v>263963</v>
          </cell>
        </row>
        <row r="219">
          <cell r="A219" t="str">
            <v>043904</v>
          </cell>
          <cell r="B219">
            <v>107074</v>
          </cell>
          <cell r="C219">
            <v>172081</v>
          </cell>
        </row>
        <row r="220">
          <cell r="A220" t="str">
            <v>043905</v>
          </cell>
          <cell r="B220">
            <v>908483</v>
          </cell>
          <cell r="C220">
            <v>908483</v>
          </cell>
        </row>
        <row r="221">
          <cell r="A221" t="str">
            <v>043907</v>
          </cell>
          <cell r="B221">
            <v>1337560</v>
          </cell>
          <cell r="C221">
            <v>1337560</v>
          </cell>
        </row>
        <row r="222">
          <cell r="A222" t="str">
            <v>043908</v>
          </cell>
          <cell r="B222">
            <v>305870</v>
          </cell>
          <cell r="C222">
            <v>334507</v>
          </cell>
        </row>
        <row r="223">
          <cell r="A223" t="str">
            <v>043910</v>
          </cell>
          <cell r="B223">
            <v>0</v>
          </cell>
          <cell r="C223">
            <v>0</v>
          </cell>
        </row>
        <row r="224">
          <cell r="A224" t="str">
            <v>043911</v>
          </cell>
          <cell r="B224">
            <v>784360</v>
          </cell>
          <cell r="C224">
            <v>1511262</v>
          </cell>
        </row>
        <row r="225">
          <cell r="A225" t="str">
            <v>043912</v>
          </cell>
          <cell r="B225">
            <v>210750</v>
          </cell>
          <cell r="C225">
            <v>210750</v>
          </cell>
        </row>
        <row r="226">
          <cell r="A226" t="str">
            <v>043914</v>
          </cell>
          <cell r="B226">
            <v>1452484</v>
          </cell>
          <cell r="C226">
            <v>1971153</v>
          </cell>
        </row>
        <row r="227">
          <cell r="A227" t="str">
            <v>043917</v>
          </cell>
          <cell r="B227">
            <v>212716</v>
          </cell>
          <cell r="C227">
            <v>365002</v>
          </cell>
        </row>
        <row r="228">
          <cell r="A228" t="str">
            <v>043918</v>
          </cell>
          <cell r="B228">
            <v>442598</v>
          </cell>
          <cell r="C228">
            <v>580281</v>
          </cell>
        </row>
        <row r="229">
          <cell r="A229" t="str">
            <v>043919</v>
          </cell>
          <cell r="B229">
            <v>0</v>
          </cell>
          <cell r="C229">
            <v>0</v>
          </cell>
        </row>
        <row r="230">
          <cell r="A230" t="str">
            <v>044902</v>
          </cell>
          <cell r="B230">
            <v>0</v>
          </cell>
          <cell r="C230">
            <v>0</v>
          </cell>
        </row>
        <row r="231">
          <cell r="A231" t="str">
            <v>044904</v>
          </cell>
          <cell r="B231">
            <v>0</v>
          </cell>
          <cell r="C231">
            <v>0</v>
          </cell>
        </row>
        <row r="232">
          <cell r="A232" t="str">
            <v>045902</v>
          </cell>
          <cell r="B232">
            <v>289660</v>
          </cell>
          <cell r="C232">
            <v>289660</v>
          </cell>
        </row>
        <row r="233">
          <cell r="A233" t="str">
            <v>045903</v>
          </cell>
          <cell r="B233">
            <v>0</v>
          </cell>
          <cell r="C233">
            <v>0</v>
          </cell>
        </row>
        <row r="234">
          <cell r="A234" t="str">
            <v>045905</v>
          </cell>
          <cell r="B234">
            <v>0</v>
          </cell>
          <cell r="C234">
            <v>0</v>
          </cell>
        </row>
        <row r="235">
          <cell r="A235" t="str">
            <v>046801</v>
          </cell>
          <cell r="B235">
            <v>0</v>
          </cell>
          <cell r="C235">
            <v>0</v>
          </cell>
        </row>
        <row r="236">
          <cell r="A236" t="str">
            <v>046802</v>
          </cell>
          <cell r="B236">
            <v>0</v>
          </cell>
          <cell r="C236">
            <v>0</v>
          </cell>
        </row>
        <row r="237">
          <cell r="A237" t="str">
            <v>046901</v>
          </cell>
          <cell r="B237">
            <v>1200408</v>
          </cell>
          <cell r="C237">
            <v>1200408</v>
          </cell>
        </row>
        <row r="238">
          <cell r="A238" t="str">
            <v>046902</v>
          </cell>
          <cell r="B238">
            <v>0</v>
          </cell>
          <cell r="C238">
            <v>0</v>
          </cell>
        </row>
        <row r="239">
          <cell r="A239" t="str">
            <v>047901</v>
          </cell>
          <cell r="B239">
            <v>190321</v>
          </cell>
          <cell r="C239">
            <v>312761</v>
          </cell>
        </row>
        <row r="240">
          <cell r="A240" t="str">
            <v>047902</v>
          </cell>
          <cell r="B240">
            <v>0</v>
          </cell>
          <cell r="C240">
            <v>0</v>
          </cell>
        </row>
        <row r="241">
          <cell r="A241" t="str">
            <v>047903</v>
          </cell>
          <cell r="B241">
            <v>27800</v>
          </cell>
          <cell r="C241">
            <v>100000</v>
          </cell>
        </row>
        <row r="242">
          <cell r="A242" t="str">
            <v>047905</v>
          </cell>
          <cell r="B242">
            <v>0</v>
          </cell>
          <cell r="C242">
            <v>0</v>
          </cell>
        </row>
        <row r="243">
          <cell r="A243" t="str">
            <v>048901</v>
          </cell>
          <cell r="B243">
            <v>0</v>
          </cell>
          <cell r="C243">
            <v>0</v>
          </cell>
        </row>
        <row r="244">
          <cell r="A244" t="str">
            <v>048903</v>
          </cell>
          <cell r="B244">
            <v>0</v>
          </cell>
          <cell r="C244">
            <v>0</v>
          </cell>
        </row>
        <row r="245">
          <cell r="A245" t="str">
            <v>049901</v>
          </cell>
          <cell r="B245">
            <v>184969</v>
          </cell>
          <cell r="C245">
            <v>206748</v>
          </cell>
        </row>
        <row r="246">
          <cell r="A246" t="str">
            <v>049902</v>
          </cell>
          <cell r="B246">
            <v>0</v>
          </cell>
          <cell r="C246">
            <v>0</v>
          </cell>
        </row>
        <row r="247">
          <cell r="A247" t="str">
            <v>049903</v>
          </cell>
          <cell r="B247">
            <v>115667</v>
          </cell>
          <cell r="C247">
            <v>159418</v>
          </cell>
        </row>
        <row r="248">
          <cell r="A248" t="str">
            <v>049904</v>
          </cell>
          <cell r="B248">
            <v>0</v>
          </cell>
          <cell r="C248">
            <v>0</v>
          </cell>
        </row>
        <row r="249">
          <cell r="A249" t="str">
            <v>049905</v>
          </cell>
          <cell r="B249">
            <v>0</v>
          </cell>
          <cell r="C249">
            <v>0</v>
          </cell>
        </row>
        <row r="250">
          <cell r="A250" t="str">
            <v>049906</v>
          </cell>
          <cell r="B250">
            <v>25544</v>
          </cell>
          <cell r="C250">
            <v>43739</v>
          </cell>
        </row>
        <row r="251">
          <cell r="A251" t="str">
            <v>049907</v>
          </cell>
          <cell r="B251">
            <v>0</v>
          </cell>
          <cell r="C251">
            <v>0</v>
          </cell>
        </row>
        <row r="252">
          <cell r="A252" t="str">
            <v>049908</v>
          </cell>
          <cell r="B252">
            <v>0</v>
          </cell>
          <cell r="C252">
            <v>0</v>
          </cell>
        </row>
        <row r="253">
          <cell r="A253" t="str">
            <v>049909</v>
          </cell>
          <cell r="B253">
            <v>0</v>
          </cell>
          <cell r="C253">
            <v>0</v>
          </cell>
        </row>
        <row r="254">
          <cell r="A254" t="str">
            <v>050901</v>
          </cell>
          <cell r="B254">
            <v>0</v>
          </cell>
          <cell r="C254">
            <v>0</v>
          </cell>
        </row>
        <row r="255">
          <cell r="A255" t="str">
            <v>050902</v>
          </cell>
          <cell r="B255">
            <v>0</v>
          </cell>
          <cell r="C255">
            <v>0</v>
          </cell>
        </row>
        <row r="256">
          <cell r="A256" t="str">
            <v>050904</v>
          </cell>
          <cell r="B256">
            <v>21058</v>
          </cell>
          <cell r="C256">
            <v>92135</v>
          </cell>
        </row>
        <row r="257">
          <cell r="A257" t="str">
            <v>050909</v>
          </cell>
          <cell r="B257">
            <v>0</v>
          </cell>
          <cell r="C257">
            <v>0</v>
          </cell>
        </row>
        <row r="258">
          <cell r="A258" t="str">
            <v>050910</v>
          </cell>
          <cell r="B258">
            <v>305254</v>
          </cell>
          <cell r="C258">
            <v>712727</v>
          </cell>
        </row>
        <row r="259">
          <cell r="A259" t="str">
            <v>051901</v>
          </cell>
          <cell r="B259">
            <v>0</v>
          </cell>
          <cell r="C259">
            <v>0</v>
          </cell>
        </row>
        <row r="260">
          <cell r="A260" t="str">
            <v>052901</v>
          </cell>
          <cell r="B260">
            <v>0</v>
          </cell>
          <cell r="C260">
            <v>0</v>
          </cell>
        </row>
        <row r="261">
          <cell r="A261" t="str">
            <v>053001</v>
          </cell>
          <cell r="B261">
            <v>0</v>
          </cell>
          <cell r="C261">
            <v>0</v>
          </cell>
        </row>
        <row r="262">
          <cell r="A262" t="str">
            <v>054901</v>
          </cell>
          <cell r="B262">
            <v>0</v>
          </cell>
          <cell r="C262">
            <v>0</v>
          </cell>
        </row>
        <row r="263">
          <cell r="A263" t="str">
            <v>054902</v>
          </cell>
          <cell r="B263">
            <v>0</v>
          </cell>
          <cell r="C263">
            <v>0</v>
          </cell>
        </row>
        <row r="264">
          <cell r="A264" t="str">
            <v>054903</v>
          </cell>
          <cell r="B264">
            <v>0</v>
          </cell>
          <cell r="C264">
            <v>0</v>
          </cell>
        </row>
        <row r="265">
          <cell r="A265" t="str">
            <v>055901</v>
          </cell>
          <cell r="B265">
            <v>0</v>
          </cell>
          <cell r="C265">
            <v>0</v>
          </cell>
        </row>
        <row r="266">
          <cell r="A266" t="str">
            <v>056901</v>
          </cell>
          <cell r="B266">
            <v>0</v>
          </cell>
          <cell r="C266">
            <v>0</v>
          </cell>
        </row>
        <row r="267">
          <cell r="A267" t="str">
            <v>056902</v>
          </cell>
          <cell r="B267">
            <v>0</v>
          </cell>
          <cell r="C267">
            <v>0</v>
          </cell>
        </row>
        <row r="268">
          <cell r="A268" t="str">
            <v>057000</v>
          </cell>
          <cell r="B268">
            <v>0</v>
          </cell>
          <cell r="C268">
            <v>0</v>
          </cell>
        </row>
        <row r="269">
          <cell r="A269" t="str">
            <v>057802</v>
          </cell>
          <cell r="B269">
            <v>0</v>
          </cell>
          <cell r="C269">
            <v>0</v>
          </cell>
        </row>
        <row r="270">
          <cell r="A270" t="str">
            <v>057803</v>
          </cell>
          <cell r="B270">
            <v>0</v>
          </cell>
          <cell r="C270">
            <v>0</v>
          </cell>
        </row>
        <row r="271">
          <cell r="A271" t="str">
            <v>057804</v>
          </cell>
          <cell r="B271">
            <v>0</v>
          </cell>
          <cell r="C271">
            <v>0</v>
          </cell>
        </row>
        <row r="272">
          <cell r="A272" t="str">
            <v>057805</v>
          </cell>
          <cell r="B272">
            <v>0</v>
          </cell>
          <cell r="C272">
            <v>0</v>
          </cell>
        </row>
        <row r="273">
          <cell r="A273" t="str">
            <v>057806</v>
          </cell>
          <cell r="B273">
            <v>0</v>
          </cell>
          <cell r="C273">
            <v>0</v>
          </cell>
        </row>
        <row r="274">
          <cell r="A274" t="str">
            <v>057807</v>
          </cell>
          <cell r="B274">
            <v>0</v>
          </cell>
          <cell r="C274">
            <v>0</v>
          </cell>
        </row>
        <row r="275">
          <cell r="A275" t="str">
            <v>057808</v>
          </cell>
          <cell r="B275">
            <v>0</v>
          </cell>
          <cell r="C275">
            <v>0</v>
          </cell>
        </row>
        <row r="276">
          <cell r="A276" t="str">
            <v>057809</v>
          </cell>
          <cell r="B276">
            <v>0</v>
          </cell>
          <cell r="C276">
            <v>0</v>
          </cell>
        </row>
        <row r="277">
          <cell r="A277" t="str">
            <v>057810</v>
          </cell>
          <cell r="B277">
            <v>0</v>
          </cell>
          <cell r="C277">
            <v>0</v>
          </cell>
        </row>
        <row r="278">
          <cell r="A278" t="str">
            <v>057811</v>
          </cell>
          <cell r="B278">
            <v>0</v>
          </cell>
          <cell r="C278">
            <v>0</v>
          </cell>
        </row>
        <row r="279">
          <cell r="A279" t="str">
            <v>057813</v>
          </cell>
          <cell r="B279">
            <v>0</v>
          </cell>
          <cell r="C279">
            <v>0</v>
          </cell>
        </row>
        <row r="280">
          <cell r="A280" t="str">
            <v>057814</v>
          </cell>
          <cell r="B280">
            <v>0</v>
          </cell>
          <cell r="C280">
            <v>0</v>
          </cell>
        </row>
        <row r="281">
          <cell r="A281" t="str">
            <v>057815</v>
          </cell>
          <cell r="B281">
            <v>0</v>
          </cell>
          <cell r="C281">
            <v>0</v>
          </cell>
        </row>
        <row r="282">
          <cell r="A282" t="str">
            <v>057816</v>
          </cell>
          <cell r="B282">
            <v>0</v>
          </cell>
          <cell r="C282">
            <v>0</v>
          </cell>
        </row>
        <row r="283">
          <cell r="A283" t="str">
            <v>057817</v>
          </cell>
          <cell r="B283">
            <v>0</v>
          </cell>
          <cell r="C283">
            <v>0</v>
          </cell>
        </row>
        <row r="284">
          <cell r="A284" t="str">
            <v>057818</v>
          </cell>
          <cell r="B284">
            <v>0</v>
          </cell>
          <cell r="C284">
            <v>0</v>
          </cell>
        </row>
        <row r="285">
          <cell r="A285" t="str">
            <v>057819</v>
          </cell>
          <cell r="B285">
            <v>0</v>
          </cell>
          <cell r="C285">
            <v>0</v>
          </cell>
        </row>
        <row r="286">
          <cell r="A286" t="str">
            <v>057821</v>
          </cell>
          <cell r="B286">
            <v>0</v>
          </cell>
          <cell r="C286">
            <v>0</v>
          </cell>
        </row>
        <row r="287">
          <cell r="A287" t="str">
            <v>057825</v>
          </cell>
          <cell r="B287">
            <v>0</v>
          </cell>
          <cell r="C287">
            <v>0</v>
          </cell>
        </row>
        <row r="288">
          <cell r="A288" t="str">
            <v>057827</v>
          </cell>
          <cell r="B288">
            <v>0</v>
          </cell>
          <cell r="C288">
            <v>0</v>
          </cell>
        </row>
        <row r="289">
          <cell r="A289" t="str">
            <v>057828</v>
          </cell>
          <cell r="B289">
            <v>0</v>
          </cell>
          <cell r="C289">
            <v>0</v>
          </cell>
        </row>
        <row r="290">
          <cell r="A290" t="str">
            <v>057829</v>
          </cell>
          <cell r="B290">
            <v>0</v>
          </cell>
          <cell r="C290">
            <v>0</v>
          </cell>
        </row>
        <row r="291">
          <cell r="A291" t="str">
            <v>057830</v>
          </cell>
          <cell r="B291">
            <v>0</v>
          </cell>
          <cell r="C291">
            <v>0</v>
          </cell>
        </row>
        <row r="292">
          <cell r="A292" t="str">
            <v>057831</v>
          </cell>
          <cell r="B292">
            <v>0</v>
          </cell>
          <cell r="C292">
            <v>0</v>
          </cell>
        </row>
        <row r="293">
          <cell r="A293" t="str">
            <v>057832</v>
          </cell>
          <cell r="B293">
            <v>0</v>
          </cell>
          <cell r="C293">
            <v>0</v>
          </cell>
        </row>
        <row r="294">
          <cell r="A294" t="str">
            <v>057833</v>
          </cell>
          <cell r="B294">
            <v>0</v>
          </cell>
          <cell r="C294">
            <v>0</v>
          </cell>
        </row>
        <row r="295">
          <cell r="A295" t="str">
            <v>057834</v>
          </cell>
          <cell r="B295">
            <v>0</v>
          </cell>
          <cell r="C295">
            <v>0</v>
          </cell>
        </row>
        <row r="296">
          <cell r="A296" t="str">
            <v>057835</v>
          </cell>
          <cell r="B296">
            <v>0</v>
          </cell>
          <cell r="C296">
            <v>0</v>
          </cell>
        </row>
        <row r="297">
          <cell r="A297" t="str">
            <v>057836</v>
          </cell>
          <cell r="B297">
            <v>0</v>
          </cell>
          <cell r="C297">
            <v>0</v>
          </cell>
        </row>
        <row r="298">
          <cell r="A298" t="str">
            <v>057837</v>
          </cell>
          <cell r="B298">
            <v>0</v>
          </cell>
          <cell r="C298">
            <v>0</v>
          </cell>
        </row>
        <row r="299">
          <cell r="A299" t="str">
            <v>057838</v>
          </cell>
          <cell r="B299">
            <v>0</v>
          </cell>
          <cell r="C299">
            <v>0</v>
          </cell>
        </row>
        <row r="300">
          <cell r="A300" t="str">
            <v>057839</v>
          </cell>
          <cell r="B300">
            <v>0</v>
          </cell>
          <cell r="C300">
            <v>0</v>
          </cell>
        </row>
        <row r="301">
          <cell r="A301" t="str">
            <v>057840</v>
          </cell>
          <cell r="B301">
            <v>0</v>
          </cell>
          <cell r="C301">
            <v>0</v>
          </cell>
        </row>
        <row r="302">
          <cell r="A302" t="str">
            <v>057841</v>
          </cell>
          <cell r="B302">
            <v>0</v>
          </cell>
          <cell r="C302">
            <v>0</v>
          </cell>
        </row>
        <row r="303">
          <cell r="A303" t="str">
            <v>057842</v>
          </cell>
          <cell r="B303">
            <v>0</v>
          </cell>
          <cell r="C303">
            <v>0</v>
          </cell>
        </row>
        <row r="304">
          <cell r="A304" t="str">
            <v>057843</v>
          </cell>
          <cell r="B304">
            <v>0</v>
          </cell>
          <cell r="C304">
            <v>0</v>
          </cell>
        </row>
        <row r="305">
          <cell r="A305" t="str">
            <v>057903</v>
          </cell>
          <cell r="B305">
            <v>0</v>
          </cell>
          <cell r="C305">
            <v>0</v>
          </cell>
        </row>
        <row r="306">
          <cell r="A306" t="str">
            <v>057904</v>
          </cell>
          <cell r="B306">
            <v>0</v>
          </cell>
          <cell r="C306">
            <v>0</v>
          </cell>
        </row>
        <row r="307">
          <cell r="A307" t="str">
            <v>057905</v>
          </cell>
          <cell r="B307">
            <v>0</v>
          </cell>
          <cell r="C307">
            <v>0</v>
          </cell>
        </row>
        <row r="308">
          <cell r="A308" t="str">
            <v>057906</v>
          </cell>
          <cell r="B308">
            <v>1432788</v>
          </cell>
          <cell r="C308">
            <v>1795856</v>
          </cell>
        </row>
        <row r="309">
          <cell r="A309" t="str">
            <v>057907</v>
          </cell>
          <cell r="B309">
            <v>0</v>
          </cell>
          <cell r="C309">
            <v>0</v>
          </cell>
        </row>
        <row r="310">
          <cell r="A310" t="str">
            <v>057909</v>
          </cell>
          <cell r="B310">
            <v>2263449</v>
          </cell>
          <cell r="C310">
            <v>3123162</v>
          </cell>
        </row>
        <row r="311">
          <cell r="A311" t="str">
            <v>057910</v>
          </cell>
          <cell r="B311">
            <v>5791947</v>
          </cell>
          <cell r="C311">
            <v>10708772</v>
          </cell>
        </row>
        <row r="312">
          <cell r="A312" t="str">
            <v>057911</v>
          </cell>
          <cell r="B312">
            <v>0</v>
          </cell>
          <cell r="C312">
            <v>0</v>
          </cell>
        </row>
        <row r="313">
          <cell r="A313" t="str">
            <v>057912</v>
          </cell>
          <cell r="B313">
            <v>8931004</v>
          </cell>
          <cell r="C313">
            <v>10433294</v>
          </cell>
        </row>
        <row r="314">
          <cell r="A314" t="str">
            <v>057913</v>
          </cell>
          <cell r="B314">
            <v>0</v>
          </cell>
          <cell r="C314">
            <v>0</v>
          </cell>
        </row>
        <row r="315">
          <cell r="A315" t="str">
            <v>057914</v>
          </cell>
          <cell r="B315">
            <v>7695506</v>
          </cell>
          <cell r="C315">
            <v>14315356</v>
          </cell>
        </row>
        <row r="316">
          <cell r="A316" t="str">
            <v>057916</v>
          </cell>
          <cell r="B316">
            <v>0</v>
          </cell>
          <cell r="C316">
            <v>0</v>
          </cell>
        </row>
        <row r="317">
          <cell r="A317" t="str">
            <v>057919</v>
          </cell>
          <cell r="B317">
            <v>0</v>
          </cell>
          <cell r="C317">
            <v>0</v>
          </cell>
        </row>
        <row r="318">
          <cell r="A318" t="str">
            <v>057922</v>
          </cell>
          <cell r="B318">
            <v>0</v>
          </cell>
          <cell r="C318">
            <v>0</v>
          </cell>
        </row>
        <row r="319">
          <cell r="A319" t="str">
            <v>057950</v>
          </cell>
          <cell r="B319">
            <v>0</v>
          </cell>
          <cell r="C319">
            <v>0</v>
          </cell>
        </row>
        <row r="320">
          <cell r="A320" t="str">
            <v>058902</v>
          </cell>
          <cell r="B320">
            <v>0</v>
          </cell>
          <cell r="C320">
            <v>0</v>
          </cell>
        </row>
        <row r="321">
          <cell r="A321" t="str">
            <v>058905</v>
          </cell>
          <cell r="B321">
            <v>0</v>
          </cell>
          <cell r="C321">
            <v>0</v>
          </cell>
        </row>
        <row r="322">
          <cell r="A322" t="str">
            <v>058906</v>
          </cell>
          <cell r="B322">
            <v>0</v>
          </cell>
          <cell r="C322">
            <v>0</v>
          </cell>
        </row>
        <row r="323">
          <cell r="A323" t="str">
            <v>058909</v>
          </cell>
          <cell r="B323">
            <v>0</v>
          </cell>
          <cell r="C323">
            <v>0</v>
          </cell>
        </row>
        <row r="324">
          <cell r="A324" t="str">
            <v>059901</v>
          </cell>
          <cell r="B324">
            <v>0</v>
          </cell>
          <cell r="C324">
            <v>0</v>
          </cell>
        </row>
        <row r="325">
          <cell r="A325" t="str">
            <v>059902</v>
          </cell>
          <cell r="B325">
            <v>0</v>
          </cell>
          <cell r="C325">
            <v>0</v>
          </cell>
        </row>
        <row r="326">
          <cell r="A326" t="str">
            <v>060902</v>
          </cell>
          <cell r="B326">
            <v>102503</v>
          </cell>
          <cell r="C326">
            <v>201802</v>
          </cell>
        </row>
        <row r="327">
          <cell r="A327" t="str">
            <v>060914</v>
          </cell>
          <cell r="B327">
            <v>30913</v>
          </cell>
          <cell r="C327">
            <v>95095</v>
          </cell>
        </row>
        <row r="328">
          <cell r="A328" t="str">
            <v>061501</v>
          </cell>
          <cell r="B328">
            <v>0</v>
          </cell>
          <cell r="C328">
            <v>0</v>
          </cell>
        </row>
        <row r="329">
          <cell r="A329" t="str">
            <v>061802</v>
          </cell>
          <cell r="B329">
            <v>0</v>
          </cell>
          <cell r="C329">
            <v>0</v>
          </cell>
        </row>
        <row r="330">
          <cell r="A330" t="str">
            <v>061803</v>
          </cell>
          <cell r="B330">
            <v>0</v>
          </cell>
          <cell r="C330">
            <v>0</v>
          </cell>
        </row>
        <row r="331">
          <cell r="A331" t="str">
            <v>061901</v>
          </cell>
          <cell r="B331">
            <v>0</v>
          </cell>
          <cell r="C331">
            <v>0</v>
          </cell>
        </row>
        <row r="332">
          <cell r="A332" t="str">
            <v>061902</v>
          </cell>
          <cell r="B332">
            <v>5609386</v>
          </cell>
          <cell r="C332">
            <v>5609386</v>
          </cell>
        </row>
        <row r="333">
          <cell r="A333" t="str">
            <v>061903</v>
          </cell>
          <cell r="B333">
            <v>274505</v>
          </cell>
          <cell r="C333">
            <v>284650</v>
          </cell>
        </row>
        <row r="334">
          <cell r="A334" t="str">
            <v>061905</v>
          </cell>
          <cell r="B334">
            <v>309342</v>
          </cell>
          <cell r="C334">
            <v>309342</v>
          </cell>
        </row>
        <row r="335">
          <cell r="A335" t="str">
            <v>061906</v>
          </cell>
          <cell r="B335">
            <v>139761</v>
          </cell>
          <cell r="C335">
            <v>139761</v>
          </cell>
        </row>
        <row r="336">
          <cell r="A336" t="str">
            <v>061907</v>
          </cell>
          <cell r="B336">
            <v>416036</v>
          </cell>
          <cell r="C336">
            <v>467898</v>
          </cell>
        </row>
        <row r="337">
          <cell r="A337" t="str">
            <v>061908</v>
          </cell>
          <cell r="B337">
            <v>901381</v>
          </cell>
          <cell r="C337">
            <v>1189502</v>
          </cell>
        </row>
        <row r="338">
          <cell r="A338" t="str">
            <v>061910</v>
          </cell>
          <cell r="B338">
            <v>0</v>
          </cell>
          <cell r="C338">
            <v>0</v>
          </cell>
        </row>
        <row r="339">
          <cell r="A339" t="str">
            <v>061911</v>
          </cell>
          <cell r="B339">
            <v>740900</v>
          </cell>
          <cell r="C339">
            <v>740900</v>
          </cell>
        </row>
        <row r="340">
          <cell r="A340" t="str">
            <v>061912</v>
          </cell>
          <cell r="B340">
            <v>750676</v>
          </cell>
          <cell r="C340">
            <v>847063</v>
          </cell>
        </row>
        <row r="341">
          <cell r="A341" t="str">
            <v>061914</v>
          </cell>
          <cell r="B341">
            <v>1111725</v>
          </cell>
          <cell r="C341">
            <v>1472308</v>
          </cell>
        </row>
        <row r="342">
          <cell r="A342" t="str">
            <v>062901</v>
          </cell>
          <cell r="B342">
            <v>298673</v>
          </cell>
          <cell r="C342">
            <v>487605</v>
          </cell>
        </row>
        <row r="343">
          <cell r="A343" t="str">
            <v>062902</v>
          </cell>
          <cell r="B343">
            <v>0</v>
          </cell>
          <cell r="C343">
            <v>0</v>
          </cell>
        </row>
        <row r="344">
          <cell r="A344" t="str">
            <v>062903</v>
          </cell>
          <cell r="B344">
            <v>320467</v>
          </cell>
          <cell r="C344">
            <v>476100</v>
          </cell>
        </row>
        <row r="345">
          <cell r="A345" t="str">
            <v>062904</v>
          </cell>
          <cell r="B345">
            <v>0</v>
          </cell>
          <cell r="C345">
            <v>0</v>
          </cell>
        </row>
        <row r="346">
          <cell r="A346" t="str">
            <v>062905</v>
          </cell>
          <cell r="B346">
            <v>0</v>
          </cell>
          <cell r="C346">
            <v>0</v>
          </cell>
        </row>
        <row r="347">
          <cell r="A347" t="str">
            <v>062906</v>
          </cell>
          <cell r="B347">
            <v>0</v>
          </cell>
          <cell r="C347">
            <v>0</v>
          </cell>
        </row>
        <row r="348">
          <cell r="A348" t="str">
            <v>063903</v>
          </cell>
          <cell r="B348">
            <v>0</v>
          </cell>
          <cell r="C348">
            <v>0</v>
          </cell>
        </row>
        <row r="349">
          <cell r="A349" t="str">
            <v>063906</v>
          </cell>
          <cell r="B349">
            <v>0</v>
          </cell>
          <cell r="C349">
            <v>0</v>
          </cell>
        </row>
        <row r="350">
          <cell r="A350" t="str">
            <v>064903</v>
          </cell>
          <cell r="B350">
            <v>310373</v>
          </cell>
          <cell r="C350">
            <v>518585</v>
          </cell>
        </row>
        <row r="351">
          <cell r="A351" t="str">
            <v>065901</v>
          </cell>
          <cell r="B351">
            <v>0</v>
          </cell>
          <cell r="C351">
            <v>0</v>
          </cell>
        </row>
        <row r="352">
          <cell r="A352" t="str">
            <v>065902</v>
          </cell>
          <cell r="B352">
            <v>22989</v>
          </cell>
          <cell r="C352">
            <v>89335</v>
          </cell>
        </row>
        <row r="353">
          <cell r="A353" t="str">
            <v>066005</v>
          </cell>
          <cell r="B353">
            <v>0</v>
          </cell>
          <cell r="C353">
            <v>0</v>
          </cell>
        </row>
        <row r="354">
          <cell r="A354" t="str">
            <v>066901</v>
          </cell>
          <cell r="B354">
            <v>0</v>
          </cell>
          <cell r="C354">
            <v>0</v>
          </cell>
        </row>
        <row r="355">
          <cell r="A355" t="str">
            <v>066902</v>
          </cell>
          <cell r="B355">
            <v>268213</v>
          </cell>
          <cell r="C355">
            <v>929359</v>
          </cell>
        </row>
        <row r="356">
          <cell r="A356" t="str">
            <v>066903</v>
          </cell>
          <cell r="B356">
            <v>0</v>
          </cell>
          <cell r="C356">
            <v>0</v>
          </cell>
        </row>
        <row r="357">
          <cell r="A357" t="str">
            <v>067902</v>
          </cell>
          <cell r="B357">
            <v>0</v>
          </cell>
          <cell r="C357">
            <v>0</v>
          </cell>
        </row>
        <row r="358">
          <cell r="A358" t="str">
            <v>067903</v>
          </cell>
          <cell r="B358">
            <v>0</v>
          </cell>
          <cell r="C358">
            <v>0</v>
          </cell>
        </row>
        <row r="359">
          <cell r="A359" t="str">
            <v>067904</v>
          </cell>
          <cell r="B359">
            <v>0</v>
          </cell>
          <cell r="C359">
            <v>0</v>
          </cell>
        </row>
        <row r="360">
          <cell r="A360" t="str">
            <v>067907</v>
          </cell>
          <cell r="B360">
            <v>0</v>
          </cell>
          <cell r="C360">
            <v>0</v>
          </cell>
        </row>
        <row r="361">
          <cell r="A361" t="str">
            <v>067908</v>
          </cell>
          <cell r="B361">
            <v>0</v>
          </cell>
          <cell r="C361">
            <v>0</v>
          </cell>
        </row>
        <row r="362">
          <cell r="A362" t="str">
            <v>068801</v>
          </cell>
          <cell r="B362">
            <v>0</v>
          </cell>
          <cell r="C362">
            <v>0</v>
          </cell>
        </row>
        <row r="363">
          <cell r="A363" t="str">
            <v>068901</v>
          </cell>
          <cell r="B363">
            <v>0</v>
          </cell>
          <cell r="C363">
            <v>0</v>
          </cell>
        </row>
        <row r="364">
          <cell r="A364" t="str">
            <v>069901</v>
          </cell>
          <cell r="B364">
            <v>0</v>
          </cell>
          <cell r="C364">
            <v>0</v>
          </cell>
        </row>
        <row r="365">
          <cell r="A365" t="str">
            <v>069902</v>
          </cell>
          <cell r="B365">
            <v>0</v>
          </cell>
          <cell r="C365">
            <v>0</v>
          </cell>
        </row>
        <row r="366">
          <cell r="A366" t="str">
            <v>070801</v>
          </cell>
          <cell r="B366">
            <v>0</v>
          </cell>
          <cell r="C366">
            <v>0</v>
          </cell>
        </row>
        <row r="367">
          <cell r="A367" t="str">
            <v>070901</v>
          </cell>
          <cell r="B367">
            <v>21320</v>
          </cell>
          <cell r="C367">
            <v>95515</v>
          </cell>
        </row>
        <row r="368">
          <cell r="A368" t="str">
            <v>070903</v>
          </cell>
          <cell r="B368">
            <v>0</v>
          </cell>
          <cell r="C368">
            <v>0</v>
          </cell>
        </row>
        <row r="369">
          <cell r="A369" t="str">
            <v>070905</v>
          </cell>
          <cell r="B369">
            <v>139867</v>
          </cell>
          <cell r="C369">
            <v>367965</v>
          </cell>
        </row>
        <row r="370">
          <cell r="A370" t="str">
            <v>070907</v>
          </cell>
          <cell r="B370">
            <v>62845</v>
          </cell>
          <cell r="C370">
            <v>137235</v>
          </cell>
        </row>
        <row r="371">
          <cell r="A371" t="str">
            <v>070908</v>
          </cell>
          <cell r="B371">
            <v>1647628</v>
          </cell>
          <cell r="C371">
            <v>1765795</v>
          </cell>
        </row>
        <row r="372">
          <cell r="A372" t="str">
            <v>070909</v>
          </cell>
          <cell r="B372">
            <v>0</v>
          </cell>
          <cell r="C372">
            <v>0</v>
          </cell>
        </row>
        <row r="373">
          <cell r="A373" t="str">
            <v>070910</v>
          </cell>
          <cell r="B373">
            <v>130619</v>
          </cell>
          <cell r="C373">
            <v>229000</v>
          </cell>
        </row>
        <row r="374">
          <cell r="A374" t="str">
            <v>070911</v>
          </cell>
          <cell r="B374">
            <v>1044705</v>
          </cell>
          <cell r="C374">
            <v>1636468</v>
          </cell>
        </row>
        <row r="375">
          <cell r="A375" t="str">
            <v>070912</v>
          </cell>
          <cell r="B375">
            <v>1270445</v>
          </cell>
          <cell r="C375">
            <v>1270445</v>
          </cell>
        </row>
        <row r="376">
          <cell r="A376" t="str">
            <v>070915</v>
          </cell>
          <cell r="B376">
            <v>105943</v>
          </cell>
          <cell r="C376">
            <v>207500</v>
          </cell>
        </row>
        <row r="377">
          <cell r="A377" t="str">
            <v>071801</v>
          </cell>
          <cell r="B377">
            <v>0</v>
          </cell>
          <cell r="C377">
            <v>0</v>
          </cell>
        </row>
        <row r="378">
          <cell r="A378" t="str">
            <v>071803</v>
          </cell>
          <cell r="B378">
            <v>0</v>
          </cell>
          <cell r="C378">
            <v>0</v>
          </cell>
        </row>
        <row r="379">
          <cell r="A379" t="str">
            <v>071804</v>
          </cell>
          <cell r="B379">
            <v>0</v>
          </cell>
          <cell r="C379">
            <v>0</v>
          </cell>
        </row>
        <row r="380">
          <cell r="A380" t="str">
            <v>071805</v>
          </cell>
          <cell r="B380">
            <v>0</v>
          </cell>
          <cell r="C380">
            <v>0</v>
          </cell>
        </row>
        <row r="381">
          <cell r="A381" t="str">
            <v>071806</v>
          </cell>
          <cell r="B381">
            <v>0</v>
          </cell>
          <cell r="C381">
            <v>0</v>
          </cell>
        </row>
        <row r="382">
          <cell r="A382" t="str">
            <v>071807</v>
          </cell>
          <cell r="B382">
            <v>0</v>
          </cell>
          <cell r="C382">
            <v>0</v>
          </cell>
        </row>
        <row r="383">
          <cell r="A383" t="str">
            <v>071808</v>
          </cell>
          <cell r="B383">
            <v>0</v>
          </cell>
          <cell r="C383">
            <v>0</v>
          </cell>
        </row>
        <row r="384">
          <cell r="A384" t="str">
            <v>071809</v>
          </cell>
          <cell r="B384">
            <v>0</v>
          </cell>
          <cell r="C384">
            <v>0</v>
          </cell>
        </row>
        <row r="385">
          <cell r="A385" t="str">
            <v>071901</v>
          </cell>
          <cell r="B385">
            <v>1866838</v>
          </cell>
          <cell r="C385">
            <v>8308880</v>
          </cell>
        </row>
        <row r="386">
          <cell r="A386" t="str">
            <v>071902</v>
          </cell>
          <cell r="B386">
            <v>6431240</v>
          </cell>
          <cell r="C386">
            <v>9773773</v>
          </cell>
        </row>
        <row r="387">
          <cell r="A387" t="str">
            <v>071903</v>
          </cell>
          <cell r="B387">
            <v>268037</v>
          </cell>
          <cell r="C387">
            <v>1780149</v>
          </cell>
        </row>
        <row r="388">
          <cell r="A388" t="str">
            <v>071904</v>
          </cell>
          <cell r="B388">
            <v>0</v>
          </cell>
          <cell r="C388">
            <v>0</v>
          </cell>
        </row>
        <row r="389">
          <cell r="A389" t="str">
            <v>071905</v>
          </cell>
          <cell r="B389">
            <v>0</v>
          </cell>
          <cell r="C389">
            <v>0</v>
          </cell>
        </row>
        <row r="390">
          <cell r="A390" t="str">
            <v>071906</v>
          </cell>
          <cell r="B390">
            <v>130562</v>
          </cell>
          <cell r="C390">
            <v>275971</v>
          </cell>
        </row>
        <row r="391">
          <cell r="A391" t="str">
            <v>071907</v>
          </cell>
          <cell r="B391">
            <v>593126</v>
          </cell>
          <cell r="C391">
            <v>1070895</v>
          </cell>
        </row>
        <row r="392">
          <cell r="A392" t="str">
            <v>071908</v>
          </cell>
          <cell r="B392">
            <v>86079</v>
          </cell>
          <cell r="C392">
            <v>752311</v>
          </cell>
        </row>
        <row r="393">
          <cell r="A393" t="str">
            <v>071909</v>
          </cell>
          <cell r="B393">
            <v>4634667</v>
          </cell>
          <cell r="C393">
            <v>10297200</v>
          </cell>
        </row>
        <row r="394">
          <cell r="A394" t="str">
            <v>071950</v>
          </cell>
          <cell r="B394">
            <v>0</v>
          </cell>
          <cell r="C394">
            <v>0</v>
          </cell>
        </row>
        <row r="395">
          <cell r="A395" t="str">
            <v>072801</v>
          </cell>
          <cell r="B395">
            <v>0</v>
          </cell>
          <cell r="C395">
            <v>0</v>
          </cell>
        </row>
        <row r="396">
          <cell r="A396" t="str">
            <v>072802</v>
          </cell>
          <cell r="B396">
            <v>0</v>
          </cell>
          <cell r="C396">
            <v>0</v>
          </cell>
        </row>
        <row r="397">
          <cell r="A397" t="str">
            <v>072901</v>
          </cell>
          <cell r="B397">
            <v>0</v>
          </cell>
          <cell r="C397">
            <v>0</v>
          </cell>
        </row>
        <row r="398">
          <cell r="A398" t="str">
            <v>072902</v>
          </cell>
          <cell r="B398">
            <v>0</v>
          </cell>
          <cell r="C398">
            <v>0</v>
          </cell>
        </row>
        <row r="399">
          <cell r="A399" t="str">
            <v>072903</v>
          </cell>
          <cell r="B399">
            <v>583662</v>
          </cell>
          <cell r="C399">
            <v>583662</v>
          </cell>
        </row>
        <row r="400">
          <cell r="A400" t="str">
            <v>072904</v>
          </cell>
          <cell r="B400">
            <v>0</v>
          </cell>
          <cell r="C400">
            <v>0</v>
          </cell>
        </row>
        <row r="401">
          <cell r="A401" t="str">
            <v>072908</v>
          </cell>
          <cell r="B401">
            <v>0</v>
          </cell>
          <cell r="C401">
            <v>0</v>
          </cell>
        </row>
        <row r="402">
          <cell r="A402" t="str">
            <v>072909</v>
          </cell>
          <cell r="B402">
            <v>43512</v>
          </cell>
          <cell r="C402">
            <v>94748</v>
          </cell>
        </row>
        <row r="403">
          <cell r="A403" t="str">
            <v>072910</v>
          </cell>
          <cell r="B403">
            <v>0</v>
          </cell>
          <cell r="C403">
            <v>0</v>
          </cell>
        </row>
        <row r="404">
          <cell r="A404" t="str">
            <v>073901</v>
          </cell>
          <cell r="B404">
            <v>0</v>
          </cell>
          <cell r="C404">
            <v>0</v>
          </cell>
        </row>
        <row r="405">
          <cell r="A405" t="str">
            <v>073903</v>
          </cell>
          <cell r="B405">
            <v>0</v>
          </cell>
          <cell r="C405">
            <v>0</v>
          </cell>
        </row>
        <row r="406">
          <cell r="A406" t="str">
            <v>073904</v>
          </cell>
          <cell r="B406">
            <v>0</v>
          </cell>
          <cell r="C406">
            <v>0</v>
          </cell>
        </row>
        <row r="407">
          <cell r="A407" t="str">
            <v>073905</v>
          </cell>
          <cell r="B407">
            <v>0</v>
          </cell>
          <cell r="C407">
            <v>0</v>
          </cell>
        </row>
        <row r="408">
          <cell r="A408" t="str">
            <v>074903</v>
          </cell>
          <cell r="B408">
            <v>0</v>
          </cell>
          <cell r="C408">
            <v>0</v>
          </cell>
        </row>
        <row r="409">
          <cell r="A409" t="str">
            <v>074904</v>
          </cell>
          <cell r="B409">
            <v>22223</v>
          </cell>
          <cell r="C409">
            <v>100000</v>
          </cell>
        </row>
        <row r="410">
          <cell r="A410" t="str">
            <v>074905</v>
          </cell>
          <cell r="B410">
            <v>38646</v>
          </cell>
          <cell r="C410">
            <v>187858</v>
          </cell>
        </row>
        <row r="411">
          <cell r="A411" t="str">
            <v>074907</v>
          </cell>
          <cell r="B411">
            <v>89856</v>
          </cell>
          <cell r="C411">
            <v>162500</v>
          </cell>
        </row>
        <row r="412">
          <cell r="A412" t="str">
            <v>074909</v>
          </cell>
          <cell r="B412">
            <v>0</v>
          </cell>
          <cell r="C412">
            <v>0</v>
          </cell>
        </row>
        <row r="413">
          <cell r="A413" t="str">
            <v>074911</v>
          </cell>
          <cell r="B413">
            <v>0</v>
          </cell>
          <cell r="C413">
            <v>0</v>
          </cell>
        </row>
        <row r="414">
          <cell r="A414" t="str">
            <v>074912</v>
          </cell>
          <cell r="B414">
            <v>16545</v>
          </cell>
          <cell r="C414">
            <v>25828</v>
          </cell>
        </row>
        <row r="415">
          <cell r="A415" t="str">
            <v>074917</v>
          </cell>
          <cell r="B415">
            <v>22392</v>
          </cell>
          <cell r="C415">
            <v>45485</v>
          </cell>
        </row>
        <row r="416">
          <cell r="A416" t="str">
            <v>075901</v>
          </cell>
          <cell r="B416">
            <v>0</v>
          </cell>
          <cell r="C416">
            <v>0</v>
          </cell>
        </row>
        <row r="417">
          <cell r="A417" t="str">
            <v>075902</v>
          </cell>
          <cell r="B417">
            <v>0</v>
          </cell>
          <cell r="C417">
            <v>0</v>
          </cell>
        </row>
        <row r="418">
          <cell r="A418" t="str">
            <v>075903</v>
          </cell>
          <cell r="B418">
            <v>0</v>
          </cell>
          <cell r="C418">
            <v>0</v>
          </cell>
        </row>
        <row r="419">
          <cell r="A419" t="str">
            <v>075906</v>
          </cell>
          <cell r="B419">
            <v>0</v>
          </cell>
          <cell r="C419">
            <v>0</v>
          </cell>
        </row>
        <row r="420">
          <cell r="A420" t="str">
            <v>075908</v>
          </cell>
          <cell r="B420">
            <v>0</v>
          </cell>
          <cell r="C420">
            <v>0</v>
          </cell>
        </row>
        <row r="421">
          <cell r="A421" t="str">
            <v>076903</v>
          </cell>
          <cell r="B421">
            <v>0</v>
          </cell>
          <cell r="C421">
            <v>0</v>
          </cell>
        </row>
        <row r="422">
          <cell r="A422" t="str">
            <v>076904</v>
          </cell>
          <cell r="B422">
            <v>18042</v>
          </cell>
          <cell r="C422">
            <v>41695</v>
          </cell>
        </row>
        <row r="423">
          <cell r="A423" t="str">
            <v>077901</v>
          </cell>
          <cell r="B423">
            <v>0</v>
          </cell>
          <cell r="C423">
            <v>0</v>
          </cell>
        </row>
        <row r="424">
          <cell r="A424" t="str">
            <v>077902</v>
          </cell>
          <cell r="B424">
            <v>0</v>
          </cell>
          <cell r="C424">
            <v>0</v>
          </cell>
        </row>
        <row r="425">
          <cell r="A425" t="str">
            <v>078901</v>
          </cell>
          <cell r="B425">
            <v>0</v>
          </cell>
          <cell r="C425">
            <v>0</v>
          </cell>
        </row>
        <row r="426">
          <cell r="A426" t="str">
            <v>079901</v>
          </cell>
          <cell r="B426">
            <v>0</v>
          </cell>
          <cell r="C426">
            <v>0</v>
          </cell>
        </row>
        <row r="427">
          <cell r="A427" t="str">
            <v>079906</v>
          </cell>
          <cell r="B427">
            <v>543757</v>
          </cell>
          <cell r="C427">
            <v>897777</v>
          </cell>
        </row>
        <row r="428">
          <cell r="A428" t="str">
            <v>079907</v>
          </cell>
          <cell r="B428">
            <v>10042656</v>
          </cell>
          <cell r="C428">
            <v>11491624</v>
          </cell>
        </row>
        <row r="429">
          <cell r="A429" t="str">
            <v>079908</v>
          </cell>
          <cell r="B429">
            <v>0</v>
          </cell>
          <cell r="C429">
            <v>0</v>
          </cell>
        </row>
        <row r="430">
          <cell r="A430" t="str">
            <v>079910</v>
          </cell>
          <cell r="B430">
            <v>0</v>
          </cell>
          <cell r="C430">
            <v>0</v>
          </cell>
        </row>
        <row r="431">
          <cell r="A431" t="str">
            <v>080901</v>
          </cell>
          <cell r="B431">
            <v>0</v>
          </cell>
          <cell r="C431">
            <v>0</v>
          </cell>
        </row>
        <row r="432">
          <cell r="A432" t="str">
            <v>081902</v>
          </cell>
          <cell r="B432">
            <v>0</v>
          </cell>
          <cell r="C432">
            <v>0</v>
          </cell>
        </row>
        <row r="433">
          <cell r="A433" t="str">
            <v>081904</v>
          </cell>
          <cell r="B433">
            <v>0</v>
          </cell>
          <cell r="C433">
            <v>0</v>
          </cell>
        </row>
        <row r="434">
          <cell r="A434" t="str">
            <v>081905</v>
          </cell>
          <cell r="B434">
            <v>0</v>
          </cell>
          <cell r="C434">
            <v>0</v>
          </cell>
        </row>
        <row r="435">
          <cell r="A435" t="str">
            <v>081906</v>
          </cell>
          <cell r="B435">
            <v>0</v>
          </cell>
          <cell r="C435">
            <v>0</v>
          </cell>
        </row>
        <row r="436">
          <cell r="A436" t="str">
            <v>082902</v>
          </cell>
          <cell r="B436">
            <v>139821</v>
          </cell>
          <cell r="C436">
            <v>371735</v>
          </cell>
        </row>
        <row r="437">
          <cell r="A437" t="str">
            <v>082903</v>
          </cell>
          <cell r="B437">
            <v>328396</v>
          </cell>
          <cell r="C437">
            <v>770683</v>
          </cell>
        </row>
        <row r="438">
          <cell r="A438" t="str">
            <v>083901</v>
          </cell>
          <cell r="B438">
            <v>0</v>
          </cell>
          <cell r="C438">
            <v>0</v>
          </cell>
        </row>
        <row r="439">
          <cell r="A439" t="str">
            <v>083902</v>
          </cell>
          <cell r="B439">
            <v>0</v>
          </cell>
          <cell r="C439">
            <v>0</v>
          </cell>
        </row>
        <row r="440">
          <cell r="A440" t="str">
            <v>083903</v>
          </cell>
          <cell r="B440">
            <v>0</v>
          </cell>
          <cell r="C440">
            <v>0</v>
          </cell>
        </row>
        <row r="441">
          <cell r="A441" t="str">
            <v>084505</v>
          </cell>
          <cell r="B441">
            <v>0</v>
          </cell>
          <cell r="C441">
            <v>0</v>
          </cell>
        </row>
        <row r="442">
          <cell r="A442" t="str">
            <v>084801</v>
          </cell>
          <cell r="B442">
            <v>0</v>
          </cell>
          <cell r="C442">
            <v>0</v>
          </cell>
        </row>
        <row r="443">
          <cell r="A443" t="str">
            <v>084802</v>
          </cell>
          <cell r="B443">
            <v>0</v>
          </cell>
          <cell r="C443">
            <v>0</v>
          </cell>
        </row>
        <row r="444">
          <cell r="A444" t="str">
            <v>084804</v>
          </cell>
          <cell r="B444">
            <v>0</v>
          </cell>
          <cell r="C444">
            <v>0</v>
          </cell>
        </row>
        <row r="445">
          <cell r="A445" t="str">
            <v>084901</v>
          </cell>
          <cell r="B445">
            <v>0</v>
          </cell>
          <cell r="C445">
            <v>0</v>
          </cell>
        </row>
        <row r="446">
          <cell r="A446" t="str">
            <v>084902</v>
          </cell>
          <cell r="B446">
            <v>0</v>
          </cell>
          <cell r="C446">
            <v>0</v>
          </cell>
        </row>
        <row r="447">
          <cell r="A447" t="str">
            <v>084903</v>
          </cell>
          <cell r="B447">
            <v>0</v>
          </cell>
          <cell r="C447">
            <v>0</v>
          </cell>
        </row>
        <row r="448">
          <cell r="A448" t="str">
            <v>084904</v>
          </cell>
          <cell r="B448">
            <v>0</v>
          </cell>
          <cell r="C448">
            <v>0</v>
          </cell>
        </row>
        <row r="449">
          <cell r="A449" t="str">
            <v>084906</v>
          </cell>
          <cell r="B449">
            <v>0</v>
          </cell>
          <cell r="C449">
            <v>0</v>
          </cell>
        </row>
        <row r="450">
          <cell r="A450" t="str">
            <v>084908</v>
          </cell>
          <cell r="B450">
            <v>0</v>
          </cell>
          <cell r="C450">
            <v>0</v>
          </cell>
        </row>
        <row r="451">
          <cell r="A451" t="str">
            <v>084909</v>
          </cell>
          <cell r="B451">
            <v>597188</v>
          </cell>
          <cell r="C451">
            <v>1012578</v>
          </cell>
        </row>
        <row r="452">
          <cell r="A452" t="str">
            <v>084910</v>
          </cell>
          <cell r="B452">
            <v>0</v>
          </cell>
          <cell r="C452">
            <v>0</v>
          </cell>
        </row>
        <row r="453">
          <cell r="A453" t="str">
            <v>084911</v>
          </cell>
          <cell r="B453">
            <v>1013144</v>
          </cell>
          <cell r="C453">
            <v>1062475</v>
          </cell>
        </row>
        <row r="454">
          <cell r="A454" t="str">
            <v>085902</v>
          </cell>
          <cell r="B454">
            <v>0</v>
          </cell>
          <cell r="C454">
            <v>0</v>
          </cell>
        </row>
        <row r="455">
          <cell r="A455" t="str">
            <v>085903</v>
          </cell>
          <cell r="B455">
            <v>0</v>
          </cell>
          <cell r="C455">
            <v>0</v>
          </cell>
        </row>
        <row r="456">
          <cell r="A456" t="str">
            <v>086024</v>
          </cell>
          <cell r="B456">
            <v>0</v>
          </cell>
          <cell r="C456">
            <v>0</v>
          </cell>
        </row>
        <row r="457">
          <cell r="A457" t="str">
            <v>086901</v>
          </cell>
          <cell r="B457">
            <v>0</v>
          </cell>
          <cell r="C457">
            <v>0</v>
          </cell>
        </row>
        <row r="458">
          <cell r="A458" t="str">
            <v>086902</v>
          </cell>
          <cell r="B458">
            <v>0</v>
          </cell>
          <cell r="C458">
            <v>0</v>
          </cell>
        </row>
        <row r="459">
          <cell r="A459" t="str">
            <v>087901</v>
          </cell>
          <cell r="B459">
            <v>0</v>
          </cell>
          <cell r="C459">
            <v>0</v>
          </cell>
        </row>
        <row r="460">
          <cell r="A460" t="str">
            <v>088902</v>
          </cell>
          <cell r="B460">
            <v>0</v>
          </cell>
          <cell r="C460">
            <v>0</v>
          </cell>
        </row>
        <row r="461">
          <cell r="A461" t="str">
            <v>089901</v>
          </cell>
          <cell r="B461">
            <v>350723</v>
          </cell>
          <cell r="C461">
            <v>565008</v>
          </cell>
        </row>
        <row r="462">
          <cell r="A462" t="str">
            <v>089903</v>
          </cell>
          <cell r="B462">
            <v>0</v>
          </cell>
          <cell r="C462">
            <v>0</v>
          </cell>
        </row>
        <row r="463">
          <cell r="A463" t="str">
            <v>089905</v>
          </cell>
          <cell r="B463">
            <v>0</v>
          </cell>
          <cell r="C463">
            <v>0</v>
          </cell>
        </row>
        <row r="464">
          <cell r="A464" t="str">
            <v>090902</v>
          </cell>
          <cell r="B464">
            <v>0</v>
          </cell>
          <cell r="C464">
            <v>0</v>
          </cell>
        </row>
        <row r="465">
          <cell r="A465" t="str">
            <v>090903</v>
          </cell>
          <cell r="B465">
            <v>0</v>
          </cell>
          <cell r="C465">
            <v>0</v>
          </cell>
        </row>
        <row r="466">
          <cell r="A466" t="str">
            <v>090904</v>
          </cell>
          <cell r="B466">
            <v>526888</v>
          </cell>
          <cell r="C466">
            <v>587500</v>
          </cell>
        </row>
        <row r="467">
          <cell r="A467" t="str">
            <v>090905</v>
          </cell>
          <cell r="B467">
            <v>0</v>
          </cell>
          <cell r="C467">
            <v>0</v>
          </cell>
        </row>
        <row r="468">
          <cell r="A468" t="str">
            <v>091901</v>
          </cell>
          <cell r="B468">
            <v>153028</v>
          </cell>
          <cell r="C468">
            <v>317214</v>
          </cell>
        </row>
        <row r="469">
          <cell r="A469" t="str">
            <v>091902</v>
          </cell>
          <cell r="B469">
            <v>0</v>
          </cell>
          <cell r="C469">
            <v>0</v>
          </cell>
        </row>
        <row r="470">
          <cell r="A470" t="str">
            <v>091903</v>
          </cell>
          <cell r="B470">
            <v>0</v>
          </cell>
          <cell r="C470">
            <v>0</v>
          </cell>
        </row>
        <row r="471">
          <cell r="A471" t="str">
            <v>091905</v>
          </cell>
          <cell r="B471">
            <v>250090</v>
          </cell>
          <cell r="C471">
            <v>461226</v>
          </cell>
        </row>
        <row r="472">
          <cell r="A472" t="str">
            <v>091906</v>
          </cell>
          <cell r="B472">
            <v>1468033</v>
          </cell>
          <cell r="C472">
            <v>1512501</v>
          </cell>
        </row>
        <row r="473">
          <cell r="A473" t="str">
            <v>091907</v>
          </cell>
          <cell r="B473">
            <v>0</v>
          </cell>
          <cell r="C473">
            <v>0</v>
          </cell>
        </row>
        <row r="474">
          <cell r="A474" t="str">
            <v>091908</v>
          </cell>
          <cell r="B474">
            <v>469450</v>
          </cell>
          <cell r="C474">
            <v>612444</v>
          </cell>
        </row>
        <row r="475">
          <cell r="A475" t="str">
            <v>091909</v>
          </cell>
          <cell r="B475">
            <v>226732</v>
          </cell>
          <cell r="C475">
            <v>323783</v>
          </cell>
        </row>
        <row r="476">
          <cell r="A476" t="str">
            <v>091910</v>
          </cell>
          <cell r="B476">
            <v>0</v>
          </cell>
          <cell r="C476">
            <v>0</v>
          </cell>
        </row>
        <row r="477">
          <cell r="A477" t="str">
            <v>091913</v>
          </cell>
          <cell r="B477">
            <v>315852</v>
          </cell>
          <cell r="C477">
            <v>315852</v>
          </cell>
        </row>
        <row r="478">
          <cell r="A478" t="str">
            <v>091914</v>
          </cell>
          <cell r="B478">
            <v>0</v>
          </cell>
          <cell r="C478">
            <v>0</v>
          </cell>
        </row>
        <row r="479">
          <cell r="A479" t="str">
            <v>091917</v>
          </cell>
          <cell r="B479">
            <v>154469</v>
          </cell>
          <cell r="C479">
            <v>272928</v>
          </cell>
        </row>
        <row r="480">
          <cell r="A480" t="str">
            <v>091918</v>
          </cell>
          <cell r="B480">
            <v>0</v>
          </cell>
          <cell r="C480">
            <v>0</v>
          </cell>
        </row>
        <row r="481">
          <cell r="A481" t="str">
            <v>092801</v>
          </cell>
          <cell r="B481">
            <v>0</v>
          </cell>
          <cell r="C481">
            <v>0</v>
          </cell>
        </row>
        <row r="482">
          <cell r="A482" t="str">
            <v>092901</v>
          </cell>
          <cell r="B482">
            <v>0</v>
          </cell>
          <cell r="C482">
            <v>0</v>
          </cell>
        </row>
        <row r="483">
          <cell r="A483" t="str">
            <v>092902</v>
          </cell>
          <cell r="B483">
            <v>0</v>
          </cell>
          <cell r="C483">
            <v>0</v>
          </cell>
        </row>
        <row r="484">
          <cell r="A484" t="str">
            <v>092903</v>
          </cell>
          <cell r="B484">
            <v>346003</v>
          </cell>
          <cell r="C484">
            <v>346003</v>
          </cell>
        </row>
        <row r="485">
          <cell r="A485" t="str">
            <v>092904</v>
          </cell>
          <cell r="B485">
            <v>0</v>
          </cell>
          <cell r="C485">
            <v>0</v>
          </cell>
        </row>
        <row r="486">
          <cell r="A486" t="str">
            <v>092906</v>
          </cell>
          <cell r="B486">
            <v>0</v>
          </cell>
          <cell r="C486">
            <v>0</v>
          </cell>
        </row>
        <row r="487">
          <cell r="A487" t="str">
            <v>092907</v>
          </cell>
          <cell r="B487">
            <v>479414</v>
          </cell>
          <cell r="C487">
            <v>836017</v>
          </cell>
        </row>
        <row r="488">
          <cell r="A488" t="str">
            <v>092908</v>
          </cell>
          <cell r="B488">
            <v>0</v>
          </cell>
          <cell r="C488">
            <v>0</v>
          </cell>
        </row>
        <row r="489">
          <cell r="A489" t="str">
            <v>092950</v>
          </cell>
          <cell r="B489">
            <v>0</v>
          </cell>
          <cell r="C489">
            <v>0</v>
          </cell>
        </row>
        <row r="490">
          <cell r="A490" t="str">
            <v>093901</v>
          </cell>
          <cell r="B490">
            <v>0</v>
          </cell>
          <cell r="C490">
            <v>0</v>
          </cell>
        </row>
        <row r="491">
          <cell r="A491" t="str">
            <v>093903</v>
          </cell>
          <cell r="B491">
            <v>0</v>
          </cell>
          <cell r="C491">
            <v>0</v>
          </cell>
        </row>
        <row r="492">
          <cell r="A492" t="str">
            <v>093904</v>
          </cell>
          <cell r="B492">
            <v>0</v>
          </cell>
          <cell r="C492">
            <v>0</v>
          </cell>
        </row>
        <row r="493">
          <cell r="A493" t="str">
            <v>093905</v>
          </cell>
          <cell r="B493">
            <v>0</v>
          </cell>
          <cell r="C493">
            <v>0</v>
          </cell>
        </row>
        <row r="494">
          <cell r="A494" t="str">
            <v>094901</v>
          </cell>
          <cell r="B494">
            <v>2210761</v>
          </cell>
          <cell r="C494">
            <v>2442129</v>
          </cell>
        </row>
        <row r="495">
          <cell r="A495" t="str">
            <v>094902</v>
          </cell>
          <cell r="B495">
            <v>3836536</v>
          </cell>
          <cell r="C495">
            <v>4973472</v>
          </cell>
        </row>
        <row r="496">
          <cell r="A496" t="str">
            <v>094903</v>
          </cell>
          <cell r="B496">
            <v>358002</v>
          </cell>
          <cell r="C496">
            <v>388765</v>
          </cell>
        </row>
        <row r="497">
          <cell r="A497" t="str">
            <v>094904</v>
          </cell>
          <cell r="B497">
            <v>455482</v>
          </cell>
          <cell r="C497">
            <v>499142</v>
          </cell>
        </row>
        <row r="498">
          <cell r="A498" t="str">
            <v>095901</v>
          </cell>
          <cell r="B498">
            <v>0</v>
          </cell>
          <cell r="C498">
            <v>0</v>
          </cell>
        </row>
        <row r="499">
          <cell r="A499" t="str">
            <v>095902</v>
          </cell>
          <cell r="B499">
            <v>0</v>
          </cell>
          <cell r="C499">
            <v>0</v>
          </cell>
        </row>
        <row r="500">
          <cell r="A500" t="str">
            <v>095903</v>
          </cell>
          <cell r="B500">
            <v>0</v>
          </cell>
          <cell r="C500">
            <v>0</v>
          </cell>
        </row>
        <row r="501">
          <cell r="A501" t="str">
            <v>095904</v>
          </cell>
          <cell r="B501">
            <v>0</v>
          </cell>
          <cell r="C501">
            <v>0</v>
          </cell>
        </row>
        <row r="502">
          <cell r="A502" t="str">
            <v>095905</v>
          </cell>
          <cell r="B502">
            <v>0</v>
          </cell>
          <cell r="C502">
            <v>0</v>
          </cell>
        </row>
        <row r="503">
          <cell r="A503" t="str">
            <v>096904</v>
          </cell>
          <cell r="B503">
            <v>0</v>
          </cell>
          <cell r="C503">
            <v>0</v>
          </cell>
        </row>
        <row r="504">
          <cell r="A504" t="str">
            <v>096905</v>
          </cell>
          <cell r="B504">
            <v>0</v>
          </cell>
          <cell r="C504">
            <v>0</v>
          </cell>
        </row>
        <row r="505">
          <cell r="A505" t="str">
            <v>097902</v>
          </cell>
          <cell r="B505">
            <v>0</v>
          </cell>
          <cell r="C505">
            <v>0</v>
          </cell>
        </row>
        <row r="506">
          <cell r="A506" t="str">
            <v>097903</v>
          </cell>
          <cell r="B506">
            <v>100163</v>
          </cell>
          <cell r="C506">
            <v>176577</v>
          </cell>
        </row>
        <row r="507">
          <cell r="A507" t="str">
            <v>098901</v>
          </cell>
          <cell r="B507">
            <v>0</v>
          </cell>
          <cell r="C507">
            <v>0</v>
          </cell>
        </row>
        <row r="508">
          <cell r="A508" t="str">
            <v>098903</v>
          </cell>
          <cell r="B508">
            <v>0</v>
          </cell>
          <cell r="C508">
            <v>0</v>
          </cell>
        </row>
        <row r="509">
          <cell r="A509" t="str">
            <v>098904</v>
          </cell>
          <cell r="B509">
            <v>0</v>
          </cell>
          <cell r="C509">
            <v>0</v>
          </cell>
        </row>
        <row r="510">
          <cell r="A510" t="str">
            <v>099902</v>
          </cell>
          <cell r="B510">
            <v>0</v>
          </cell>
          <cell r="C510">
            <v>0</v>
          </cell>
        </row>
        <row r="511">
          <cell r="A511" t="str">
            <v>099903</v>
          </cell>
          <cell r="B511">
            <v>0</v>
          </cell>
          <cell r="C511">
            <v>0</v>
          </cell>
        </row>
        <row r="512">
          <cell r="A512" t="str">
            <v>100903</v>
          </cell>
          <cell r="B512">
            <v>0</v>
          </cell>
          <cell r="C512">
            <v>0</v>
          </cell>
        </row>
        <row r="513">
          <cell r="A513" t="str">
            <v>100904</v>
          </cell>
          <cell r="B513">
            <v>888287</v>
          </cell>
          <cell r="C513">
            <v>1487793</v>
          </cell>
        </row>
        <row r="514">
          <cell r="A514" t="str">
            <v>100905</v>
          </cell>
          <cell r="B514">
            <v>0</v>
          </cell>
          <cell r="C514">
            <v>0</v>
          </cell>
        </row>
        <row r="515">
          <cell r="A515" t="str">
            <v>100907</v>
          </cell>
          <cell r="B515">
            <v>795683</v>
          </cell>
          <cell r="C515">
            <v>1518101</v>
          </cell>
        </row>
        <row r="516">
          <cell r="A516" t="str">
            <v>100908</v>
          </cell>
          <cell r="B516">
            <v>769</v>
          </cell>
          <cell r="C516">
            <v>1101</v>
          </cell>
        </row>
        <row r="517">
          <cell r="A517" t="str">
            <v>101000</v>
          </cell>
          <cell r="B517">
            <v>0</v>
          </cell>
          <cell r="C517">
            <v>0</v>
          </cell>
        </row>
        <row r="518">
          <cell r="A518" t="str">
            <v>101801</v>
          </cell>
          <cell r="B518">
            <v>0</v>
          </cell>
          <cell r="C518">
            <v>0</v>
          </cell>
        </row>
        <row r="519">
          <cell r="A519" t="str">
            <v>101802</v>
          </cell>
          <cell r="B519">
            <v>0</v>
          </cell>
          <cell r="C519">
            <v>0</v>
          </cell>
        </row>
        <row r="520">
          <cell r="A520" t="str">
            <v>101803</v>
          </cell>
          <cell r="B520">
            <v>0</v>
          </cell>
          <cell r="C520">
            <v>0</v>
          </cell>
        </row>
        <row r="521">
          <cell r="A521" t="str">
            <v>101804</v>
          </cell>
          <cell r="B521">
            <v>0</v>
          </cell>
          <cell r="C521">
            <v>0</v>
          </cell>
        </row>
        <row r="522">
          <cell r="A522" t="str">
            <v>101805</v>
          </cell>
          <cell r="B522">
            <v>0</v>
          </cell>
          <cell r="C522">
            <v>0</v>
          </cell>
        </row>
        <row r="523">
          <cell r="A523" t="str">
            <v>101806</v>
          </cell>
          <cell r="B523">
            <v>0</v>
          </cell>
          <cell r="C523">
            <v>0</v>
          </cell>
        </row>
        <row r="524">
          <cell r="A524" t="str">
            <v>101807</v>
          </cell>
          <cell r="B524">
            <v>0</v>
          </cell>
          <cell r="C524">
            <v>0</v>
          </cell>
        </row>
        <row r="525">
          <cell r="A525" t="str">
            <v>101809</v>
          </cell>
          <cell r="B525">
            <v>0</v>
          </cell>
          <cell r="C525">
            <v>0</v>
          </cell>
        </row>
        <row r="526">
          <cell r="A526" t="str">
            <v>101810</v>
          </cell>
          <cell r="B526">
            <v>0</v>
          </cell>
          <cell r="C526">
            <v>0</v>
          </cell>
        </row>
        <row r="527">
          <cell r="A527" t="str">
            <v>101811</v>
          </cell>
          <cell r="B527">
            <v>0</v>
          </cell>
          <cell r="C527">
            <v>0</v>
          </cell>
        </row>
        <row r="528">
          <cell r="A528" t="str">
            <v>101812</v>
          </cell>
          <cell r="B528">
            <v>0</v>
          </cell>
          <cell r="C528">
            <v>0</v>
          </cell>
        </row>
        <row r="529">
          <cell r="A529" t="str">
            <v>101813</v>
          </cell>
          <cell r="B529">
            <v>0</v>
          </cell>
          <cell r="C529">
            <v>0</v>
          </cell>
        </row>
        <row r="530">
          <cell r="A530" t="str">
            <v>101814</v>
          </cell>
          <cell r="B530">
            <v>0</v>
          </cell>
          <cell r="C530">
            <v>0</v>
          </cell>
        </row>
        <row r="531">
          <cell r="A531" t="str">
            <v>101815</v>
          </cell>
          <cell r="B531">
            <v>0</v>
          </cell>
          <cell r="C531">
            <v>0</v>
          </cell>
        </row>
        <row r="532">
          <cell r="A532" t="str">
            <v>101817</v>
          </cell>
          <cell r="B532">
            <v>0</v>
          </cell>
          <cell r="C532">
            <v>0</v>
          </cell>
        </row>
        <row r="533">
          <cell r="A533" t="str">
            <v>101818</v>
          </cell>
          <cell r="B533">
            <v>0</v>
          </cell>
          <cell r="C533">
            <v>0</v>
          </cell>
        </row>
        <row r="534">
          <cell r="A534" t="str">
            <v>101819</v>
          </cell>
          <cell r="B534">
            <v>0</v>
          </cell>
          <cell r="C534">
            <v>0</v>
          </cell>
        </row>
        <row r="535">
          <cell r="A535" t="str">
            <v>101820</v>
          </cell>
          <cell r="B535">
            <v>0</v>
          </cell>
          <cell r="C535">
            <v>0</v>
          </cell>
        </row>
        <row r="536">
          <cell r="A536" t="str">
            <v>101821</v>
          </cell>
          <cell r="B536">
            <v>0</v>
          </cell>
          <cell r="C536">
            <v>0</v>
          </cell>
        </row>
        <row r="537">
          <cell r="A537" t="str">
            <v>101822</v>
          </cell>
          <cell r="B537">
            <v>0</v>
          </cell>
          <cell r="C537">
            <v>0</v>
          </cell>
        </row>
        <row r="538">
          <cell r="A538" t="str">
            <v>101823</v>
          </cell>
          <cell r="B538">
            <v>0</v>
          </cell>
          <cell r="C538">
            <v>0</v>
          </cell>
        </row>
        <row r="539">
          <cell r="A539" t="str">
            <v>101827</v>
          </cell>
          <cell r="B539">
            <v>0</v>
          </cell>
          <cell r="C539">
            <v>0</v>
          </cell>
        </row>
        <row r="540">
          <cell r="A540" t="str">
            <v>101828</v>
          </cell>
          <cell r="B540">
            <v>0</v>
          </cell>
          <cell r="C540">
            <v>0</v>
          </cell>
        </row>
        <row r="541">
          <cell r="A541" t="str">
            <v>101829</v>
          </cell>
          <cell r="B541">
            <v>0</v>
          </cell>
          <cell r="C541">
            <v>0</v>
          </cell>
        </row>
        <row r="542">
          <cell r="A542" t="str">
            <v>101830</v>
          </cell>
          <cell r="B542">
            <v>0</v>
          </cell>
          <cell r="C542">
            <v>0</v>
          </cell>
        </row>
        <row r="543">
          <cell r="A543" t="str">
            <v>101831</v>
          </cell>
          <cell r="B543">
            <v>0</v>
          </cell>
          <cell r="C543">
            <v>0</v>
          </cell>
        </row>
        <row r="544">
          <cell r="A544" t="str">
            <v>101833</v>
          </cell>
          <cell r="B544">
            <v>0</v>
          </cell>
          <cell r="C544">
            <v>0</v>
          </cell>
        </row>
        <row r="545">
          <cell r="A545" t="str">
            <v>101834</v>
          </cell>
          <cell r="B545">
            <v>0</v>
          </cell>
          <cell r="C545">
            <v>0</v>
          </cell>
        </row>
        <row r="546">
          <cell r="A546" t="str">
            <v>101837</v>
          </cell>
          <cell r="B546">
            <v>0</v>
          </cell>
          <cell r="C546">
            <v>0</v>
          </cell>
        </row>
        <row r="547">
          <cell r="A547" t="str">
            <v>101838</v>
          </cell>
          <cell r="B547">
            <v>0</v>
          </cell>
          <cell r="C547">
            <v>0</v>
          </cell>
        </row>
        <row r="548">
          <cell r="A548" t="str">
            <v>101840</v>
          </cell>
          <cell r="B548">
            <v>0</v>
          </cell>
          <cell r="C548">
            <v>0</v>
          </cell>
        </row>
        <row r="549">
          <cell r="A549" t="str">
            <v>101842</v>
          </cell>
          <cell r="B549">
            <v>0</v>
          </cell>
          <cell r="C549">
            <v>0</v>
          </cell>
        </row>
        <row r="550">
          <cell r="A550" t="str">
            <v>101843</v>
          </cell>
          <cell r="B550">
            <v>0</v>
          </cell>
          <cell r="C550">
            <v>0</v>
          </cell>
        </row>
        <row r="551">
          <cell r="A551" t="str">
            <v>101845</v>
          </cell>
          <cell r="B551">
            <v>0</v>
          </cell>
          <cell r="C551">
            <v>0</v>
          </cell>
        </row>
        <row r="552">
          <cell r="A552" t="str">
            <v>101846</v>
          </cell>
          <cell r="B552">
            <v>0</v>
          </cell>
          <cell r="C552">
            <v>0</v>
          </cell>
        </row>
        <row r="553">
          <cell r="A553" t="str">
            <v>101847</v>
          </cell>
          <cell r="B553">
            <v>0</v>
          </cell>
          <cell r="C553">
            <v>0</v>
          </cell>
        </row>
        <row r="554">
          <cell r="A554" t="str">
            <v>101848</v>
          </cell>
          <cell r="B554">
            <v>0</v>
          </cell>
          <cell r="C554">
            <v>0</v>
          </cell>
        </row>
        <row r="555">
          <cell r="A555" t="str">
            <v>101849</v>
          </cell>
          <cell r="B555">
            <v>0</v>
          </cell>
          <cell r="C555">
            <v>0</v>
          </cell>
        </row>
        <row r="556">
          <cell r="A556" t="str">
            <v>101850</v>
          </cell>
          <cell r="B556">
            <v>0</v>
          </cell>
          <cell r="C556">
            <v>0</v>
          </cell>
        </row>
        <row r="557">
          <cell r="A557" t="str">
            <v>101851</v>
          </cell>
          <cell r="B557">
            <v>0</v>
          </cell>
          <cell r="C557">
            <v>0</v>
          </cell>
        </row>
        <row r="558">
          <cell r="A558" t="str">
            <v>101852</v>
          </cell>
          <cell r="B558">
            <v>0</v>
          </cell>
          <cell r="C558">
            <v>0</v>
          </cell>
        </row>
        <row r="559">
          <cell r="A559" t="str">
            <v>101853</v>
          </cell>
          <cell r="B559">
            <v>0</v>
          </cell>
          <cell r="C559">
            <v>0</v>
          </cell>
        </row>
        <row r="560">
          <cell r="A560" t="str">
            <v>101854</v>
          </cell>
          <cell r="B560">
            <v>0</v>
          </cell>
          <cell r="C560">
            <v>0</v>
          </cell>
        </row>
        <row r="561">
          <cell r="A561" t="str">
            <v>101855</v>
          </cell>
          <cell r="B561">
            <v>0</v>
          </cell>
          <cell r="C561">
            <v>0</v>
          </cell>
        </row>
        <row r="562">
          <cell r="A562" t="str">
            <v>101856</v>
          </cell>
          <cell r="B562">
            <v>0</v>
          </cell>
          <cell r="C562">
            <v>0</v>
          </cell>
        </row>
        <row r="563">
          <cell r="A563" t="str">
            <v>101857</v>
          </cell>
          <cell r="B563">
            <v>0</v>
          </cell>
          <cell r="C563">
            <v>0</v>
          </cell>
        </row>
        <row r="564">
          <cell r="A564" t="str">
            <v>101858</v>
          </cell>
          <cell r="B564">
            <v>0</v>
          </cell>
          <cell r="C564">
            <v>0</v>
          </cell>
        </row>
        <row r="565">
          <cell r="A565" t="str">
            <v>101859</v>
          </cell>
          <cell r="B565">
            <v>0</v>
          </cell>
          <cell r="C565">
            <v>0</v>
          </cell>
        </row>
        <row r="566">
          <cell r="A566" t="str">
            <v>101860</v>
          </cell>
          <cell r="B566">
            <v>0</v>
          </cell>
          <cell r="C566">
            <v>0</v>
          </cell>
        </row>
        <row r="567">
          <cell r="A567" t="str">
            <v>101861</v>
          </cell>
          <cell r="B567">
            <v>0</v>
          </cell>
          <cell r="C567">
            <v>0</v>
          </cell>
        </row>
        <row r="568">
          <cell r="A568" t="str">
            <v>101862</v>
          </cell>
          <cell r="B568">
            <v>0</v>
          </cell>
          <cell r="C568">
            <v>0</v>
          </cell>
        </row>
        <row r="569">
          <cell r="A569" t="str">
            <v>101902</v>
          </cell>
          <cell r="B569">
            <v>10230369</v>
          </cell>
          <cell r="C569">
            <v>16817966</v>
          </cell>
        </row>
        <row r="570">
          <cell r="A570" t="str">
            <v>101903</v>
          </cell>
          <cell r="B570">
            <v>10589457</v>
          </cell>
          <cell r="C570">
            <v>13969706</v>
          </cell>
        </row>
        <row r="571">
          <cell r="A571" t="str">
            <v>101905</v>
          </cell>
          <cell r="B571">
            <v>0</v>
          </cell>
          <cell r="C571">
            <v>0</v>
          </cell>
        </row>
        <row r="572">
          <cell r="A572" t="str">
            <v>101906</v>
          </cell>
          <cell r="B572">
            <v>620639</v>
          </cell>
          <cell r="C572">
            <v>926340</v>
          </cell>
        </row>
        <row r="573">
          <cell r="A573" t="str">
            <v>101907</v>
          </cell>
          <cell r="B573">
            <v>0</v>
          </cell>
          <cell r="C573">
            <v>0</v>
          </cell>
        </row>
        <row r="574">
          <cell r="A574" t="str">
            <v>101908</v>
          </cell>
          <cell r="B574">
            <v>0</v>
          </cell>
          <cell r="C574">
            <v>0</v>
          </cell>
        </row>
        <row r="575">
          <cell r="A575" t="str">
            <v>101909</v>
          </cell>
          <cell r="B575">
            <v>3033108</v>
          </cell>
          <cell r="C575">
            <v>4801424</v>
          </cell>
        </row>
        <row r="576">
          <cell r="A576" t="str">
            <v>101910</v>
          </cell>
          <cell r="B576">
            <v>3452962</v>
          </cell>
          <cell r="C576">
            <v>4875619</v>
          </cell>
        </row>
        <row r="577">
          <cell r="A577" t="str">
            <v>101911</v>
          </cell>
          <cell r="B577">
            <v>0</v>
          </cell>
          <cell r="C577">
            <v>0</v>
          </cell>
        </row>
        <row r="578">
          <cell r="A578" t="str">
            <v>101912</v>
          </cell>
          <cell r="B578">
            <v>0</v>
          </cell>
          <cell r="C578">
            <v>0</v>
          </cell>
        </row>
        <row r="579">
          <cell r="A579" t="str">
            <v>101913</v>
          </cell>
          <cell r="B579">
            <v>2198680</v>
          </cell>
          <cell r="C579">
            <v>2739276</v>
          </cell>
        </row>
        <row r="580">
          <cell r="A580" t="str">
            <v>101914</v>
          </cell>
          <cell r="B580">
            <v>12384354</v>
          </cell>
          <cell r="C580">
            <v>14941791</v>
          </cell>
        </row>
        <row r="581">
          <cell r="A581" t="str">
            <v>101915</v>
          </cell>
          <cell r="B581">
            <v>10543488</v>
          </cell>
          <cell r="C581">
            <v>13133393</v>
          </cell>
        </row>
        <row r="582">
          <cell r="A582" t="str">
            <v>101916</v>
          </cell>
          <cell r="B582">
            <v>0</v>
          </cell>
          <cell r="C582">
            <v>0</v>
          </cell>
        </row>
        <row r="583">
          <cell r="A583" t="str">
            <v>101917</v>
          </cell>
          <cell r="B583">
            <v>4691727</v>
          </cell>
          <cell r="C583">
            <v>8035705</v>
          </cell>
        </row>
        <row r="584">
          <cell r="A584" t="str">
            <v>101919</v>
          </cell>
          <cell r="B584">
            <v>0</v>
          </cell>
          <cell r="C584">
            <v>0</v>
          </cell>
        </row>
        <row r="585">
          <cell r="A585" t="str">
            <v>101920</v>
          </cell>
          <cell r="B585">
            <v>0</v>
          </cell>
          <cell r="C585">
            <v>0</v>
          </cell>
        </row>
        <row r="586">
          <cell r="A586" t="str">
            <v>101921</v>
          </cell>
          <cell r="B586">
            <v>0</v>
          </cell>
          <cell r="C586">
            <v>0</v>
          </cell>
        </row>
        <row r="587">
          <cell r="A587" t="str">
            <v>101924</v>
          </cell>
          <cell r="B587">
            <v>0</v>
          </cell>
          <cell r="C587">
            <v>0</v>
          </cell>
        </row>
        <row r="588">
          <cell r="A588" t="str">
            <v>101925</v>
          </cell>
          <cell r="B588">
            <v>407604</v>
          </cell>
          <cell r="C588">
            <v>570923</v>
          </cell>
        </row>
        <row r="589">
          <cell r="A589" t="str">
            <v>101950</v>
          </cell>
          <cell r="B589">
            <v>0</v>
          </cell>
          <cell r="C589">
            <v>0</v>
          </cell>
        </row>
        <row r="590">
          <cell r="A590" t="str">
            <v>102901</v>
          </cell>
          <cell r="B590">
            <v>0</v>
          </cell>
          <cell r="C590">
            <v>0</v>
          </cell>
        </row>
        <row r="591">
          <cell r="A591" t="str">
            <v>102902</v>
          </cell>
          <cell r="B591">
            <v>0</v>
          </cell>
          <cell r="C591">
            <v>0</v>
          </cell>
        </row>
        <row r="592">
          <cell r="A592" t="str">
            <v>102903</v>
          </cell>
          <cell r="B592">
            <v>0</v>
          </cell>
          <cell r="C592">
            <v>0</v>
          </cell>
        </row>
        <row r="593">
          <cell r="A593" t="str">
            <v>102904</v>
          </cell>
          <cell r="B593">
            <v>0</v>
          </cell>
          <cell r="C593">
            <v>0</v>
          </cell>
        </row>
        <row r="594">
          <cell r="A594" t="str">
            <v>102905</v>
          </cell>
          <cell r="B594">
            <v>0</v>
          </cell>
          <cell r="C594">
            <v>0</v>
          </cell>
        </row>
        <row r="595">
          <cell r="A595" t="str">
            <v>102906</v>
          </cell>
          <cell r="B595">
            <v>0</v>
          </cell>
          <cell r="C595">
            <v>0</v>
          </cell>
        </row>
        <row r="596">
          <cell r="A596" t="str">
            <v>103901</v>
          </cell>
          <cell r="B596">
            <v>0</v>
          </cell>
          <cell r="C596">
            <v>0</v>
          </cell>
        </row>
        <row r="597">
          <cell r="A597" t="str">
            <v>103902</v>
          </cell>
          <cell r="B597">
            <v>0</v>
          </cell>
          <cell r="C597">
            <v>0</v>
          </cell>
        </row>
        <row r="598">
          <cell r="A598" t="str">
            <v>104901</v>
          </cell>
          <cell r="B598">
            <v>54098</v>
          </cell>
          <cell r="C598">
            <v>89298</v>
          </cell>
        </row>
        <row r="599">
          <cell r="A599" t="str">
            <v>104903</v>
          </cell>
          <cell r="B599">
            <v>0</v>
          </cell>
          <cell r="C599">
            <v>0</v>
          </cell>
        </row>
        <row r="600">
          <cell r="A600" t="str">
            <v>104907</v>
          </cell>
          <cell r="B600">
            <v>0</v>
          </cell>
          <cell r="C600">
            <v>0</v>
          </cell>
        </row>
        <row r="601">
          <cell r="A601" t="str">
            <v>105801</v>
          </cell>
          <cell r="B601">
            <v>0</v>
          </cell>
          <cell r="C601">
            <v>0</v>
          </cell>
        </row>
        <row r="602">
          <cell r="A602" t="str">
            <v>105802</v>
          </cell>
          <cell r="B602">
            <v>0</v>
          </cell>
          <cell r="C602">
            <v>0</v>
          </cell>
        </row>
        <row r="603">
          <cell r="A603" t="str">
            <v>105902</v>
          </cell>
          <cell r="B603">
            <v>0</v>
          </cell>
          <cell r="C603">
            <v>0</v>
          </cell>
        </row>
        <row r="604">
          <cell r="A604" t="str">
            <v>105904</v>
          </cell>
          <cell r="B604">
            <v>436461</v>
          </cell>
          <cell r="C604">
            <v>436461</v>
          </cell>
        </row>
        <row r="605">
          <cell r="A605" t="str">
            <v>105905</v>
          </cell>
          <cell r="B605">
            <v>0</v>
          </cell>
          <cell r="C605">
            <v>0</v>
          </cell>
        </row>
        <row r="606">
          <cell r="A606" t="str">
            <v>105906</v>
          </cell>
          <cell r="B606">
            <v>4196218</v>
          </cell>
          <cell r="C606">
            <v>6221872</v>
          </cell>
        </row>
        <row r="607">
          <cell r="A607" t="str">
            <v>106901</v>
          </cell>
          <cell r="B607">
            <v>0</v>
          </cell>
          <cell r="C607">
            <v>0</v>
          </cell>
        </row>
        <row r="608">
          <cell r="A608" t="str">
            <v>107901</v>
          </cell>
          <cell r="B608">
            <v>0</v>
          </cell>
          <cell r="C608">
            <v>0</v>
          </cell>
        </row>
        <row r="609">
          <cell r="A609" t="str">
            <v>107902</v>
          </cell>
          <cell r="B609">
            <v>0</v>
          </cell>
          <cell r="C609">
            <v>0</v>
          </cell>
        </row>
        <row r="610">
          <cell r="A610" t="str">
            <v>107904</v>
          </cell>
          <cell r="B610">
            <v>0</v>
          </cell>
          <cell r="C610">
            <v>0</v>
          </cell>
        </row>
        <row r="611">
          <cell r="A611" t="str">
            <v>107905</v>
          </cell>
          <cell r="B611">
            <v>0</v>
          </cell>
          <cell r="C611">
            <v>0</v>
          </cell>
        </row>
        <row r="612">
          <cell r="A612" t="str">
            <v>107906</v>
          </cell>
          <cell r="B612">
            <v>0</v>
          </cell>
          <cell r="C612">
            <v>0</v>
          </cell>
        </row>
        <row r="613">
          <cell r="A613" t="str">
            <v>107907</v>
          </cell>
          <cell r="B613">
            <v>17115</v>
          </cell>
          <cell r="C613">
            <v>67700</v>
          </cell>
        </row>
        <row r="614">
          <cell r="A614" t="str">
            <v>107908</v>
          </cell>
          <cell r="B614">
            <v>0</v>
          </cell>
          <cell r="C614">
            <v>0</v>
          </cell>
        </row>
        <row r="615">
          <cell r="A615" t="str">
            <v>107910</v>
          </cell>
          <cell r="B615">
            <v>0</v>
          </cell>
          <cell r="C615">
            <v>0</v>
          </cell>
        </row>
        <row r="616">
          <cell r="A616" t="str">
            <v>108801</v>
          </cell>
          <cell r="B616">
            <v>0</v>
          </cell>
          <cell r="C616">
            <v>0</v>
          </cell>
        </row>
        <row r="617">
          <cell r="A617" t="str">
            <v>108802</v>
          </cell>
          <cell r="B617">
            <v>0</v>
          </cell>
          <cell r="C617">
            <v>0</v>
          </cell>
        </row>
        <row r="618">
          <cell r="A618" t="str">
            <v>108804</v>
          </cell>
          <cell r="B618">
            <v>0</v>
          </cell>
          <cell r="C618">
            <v>0</v>
          </cell>
        </row>
        <row r="619">
          <cell r="A619" t="str">
            <v>108807</v>
          </cell>
          <cell r="B619">
            <v>0</v>
          </cell>
          <cell r="C619">
            <v>0</v>
          </cell>
        </row>
        <row r="620">
          <cell r="A620" t="str">
            <v>108808</v>
          </cell>
          <cell r="B620">
            <v>0</v>
          </cell>
          <cell r="C620">
            <v>0</v>
          </cell>
        </row>
        <row r="621">
          <cell r="A621" t="str">
            <v>108902</v>
          </cell>
          <cell r="B621">
            <v>1041457</v>
          </cell>
          <cell r="C621">
            <v>6287466</v>
          </cell>
        </row>
        <row r="622">
          <cell r="A622" t="str">
            <v>108903</v>
          </cell>
          <cell r="B622">
            <v>412233</v>
          </cell>
          <cell r="C622">
            <v>3604063</v>
          </cell>
        </row>
        <row r="623">
          <cell r="A623" t="str">
            <v>108904</v>
          </cell>
          <cell r="B623">
            <v>5319443</v>
          </cell>
          <cell r="C623">
            <v>10946033</v>
          </cell>
        </row>
        <row r="624">
          <cell r="A624" t="str">
            <v>108905</v>
          </cell>
          <cell r="B624">
            <v>1048404</v>
          </cell>
          <cell r="C624">
            <v>3070627</v>
          </cell>
        </row>
        <row r="625">
          <cell r="A625" t="str">
            <v>108906</v>
          </cell>
          <cell r="B625">
            <v>1089894</v>
          </cell>
          <cell r="C625">
            <v>1524925</v>
          </cell>
        </row>
        <row r="626">
          <cell r="A626" t="str">
            <v>108907</v>
          </cell>
          <cell r="B626">
            <v>738410</v>
          </cell>
          <cell r="C626">
            <v>4058086</v>
          </cell>
        </row>
        <row r="627">
          <cell r="A627" t="str">
            <v>108908</v>
          </cell>
          <cell r="B627">
            <v>3652405</v>
          </cell>
          <cell r="C627">
            <v>12370132</v>
          </cell>
        </row>
        <row r="628">
          <cell r="A628" t="str">
            <v>108909</v>
          </cell>
          <cell r="B628">
            <v>5945042</v>
          </cell>
          <cell r="C628">
            <v>20514291</v>
          </cell>
        </row>
        <row r="629">
          <cell r="A629" t="str">
            <v>108910</v>
          </cell>
          <cell r="B629">
            <v>225129</v>
          </cell>
          <cell r="C629">
            <v>1599146</v>
          </cell>
        </row>
        <row r="630">
          <cell r="A630" t="str">
            <v>108911</v>
          </cell>
          <cell r="B630">
            <v>0</v>
          </cell>
          <cell r="C630">
            <v>0</v>
          </cell>
        </row>
        <row r="631">
          <cell r="A631" t="str">
            <v>108912</v>
          </cell>
          <cell r="B631">
            <v>4926497</v>
          </cell>
          <cell r="C631">
            <v>23099814</v>
          </cell>
        </row>
        <row r="632">
          <cell r="A632" t="str">
            <v>108913</v>
          </cell>
          <cell r="B632">
            <v>1215572</v>
          </cell>
          <cell r="C632">
            <v>4526091</v>
          </cell>
        </row>
        <row r="633">
          <cell r="A633" t="str">
            <v>108914</v>
          </cell>
          <cell r="B633">
            <v>118645</v>
          </cell>
          <cell r="C633">
            <v>322789</v>
          </cell>
        </row>
        <row r="634">
          <cell r="A634" t="str">
            <v>108915</v>
          </cell>
          <cell r="B634">
            <v>69677</v>
          </cell>
          <cell r="C634">
            <v>336749</v>
          </cell>
        </row>
        <row r="635">
          <cell r="A635" t="str">
            <v>108916</v>
          </cell>
          <cell r="B635">
            <v>901131</v>
          </cell>
          <cell r="C635">
            <v>3713096</v>
          </cell>
        </row>
        <row r="636">
          <cell r="A636" t="str">
            <v>108917</v>
          </cell>
          <cell r="B636">
            <v>0</v>
          </cell>
          <cell r="C636">
            <v>0</v>
          </cell>
        </row>
        <row r="637">
          <cell r="A637" t="str">
            <v>108950</v>
          </cell>
          <cell r="B637">
            <v>0</v>
          </cell>
          <cell r="C637">
            <v>0</v>
          </cell>
        </row>
        <row r="638">
          <cell r="A638" t="str">
            <v>109901</v>
          </cell>
          <cell r="B638">
            <v>32296</v>
          </cell>
          <cell r="C638">
            <v>100000</v>
          </cell>
        </row>
        <row r="639">
          <cell r="A639" t="str">
            <v>109902</v>
          </cell>
          <cell r="B639">
            <v>23934</v>
          </cell>
          <cell r="C639">
            <v>93778</v>
          </cell>
        </row>
        <row r="640">
          <cell r="A640" t="str">
            <v>109903</v>
          </cell>
          <cell r="B640">
            <v>37133</v>
          </cell>
          <cell r="C640">
            <v>108742</v>
          </cell>
        </row>
        <row r="641">
          <cell r="A641" t="str">
            <v>109904</v>
          </cell>
          <cell r="B641">
            <v>608847</v>
          </cell>
          <cell r="C641">
            <v>822244</v>
          </cell>
        </row>
        <row r="642">
          <cell r="A642" t="str">
            <v>109905</v>
          </cell>
          <cell r="B642">
            <v>86600</v>
          </cell>
          <cell r="C642">
            <v>209088</v>
          </cell>
        </row>
        <row r="643">
          <cell r="A643" t="str">
            <v>109907</v>
          </cell>
          <cell r="B643">
            <v>65680</v>
          </cell>
          <cell r="C643">
            <v>110751</v>
          </cell>
        </row>
        <row r="644">
          <cell r="A644" t="str">
            <v>109908</v>
          </cell>
          <cell r="B644">
            <v>15219</v>
          </cell>
          <cell r="C644">
            <v>100000</v>
          </cell>
        </row>
        <row r="645">
          <cell r="A645" t="str">
            <v>109910</v>
          </cell>
          <cell r="B645">
            <v>0</v>
          </cell>
          <cell r="C645">
            <v>0</v>
          </cell>
        </row>
        <row r="646">
          <cell r="A646" t="str">
            <v>109911</v>
          </cell>
          <cell r="B646">
            <v>0</v>
          </cell>
          <cell r="C646">
            <v>0</v>
          </cell>
        </row>
        <row r="647">
          <cell r="A647" t="str">
            <v>109912</v>
          </cell>
          <cell r="B647">
            <v>29800</v>
          </cell>
          <cell r="C647">
            <v>88897</v>
          </cell>
        </row>
        <row r="648">
          <cell r="A648" t="str">
            <v>109913</v>
          </cell>
          <cell r="B648">
            <v>48969</v>
          </cell>
          <cell r="C648">
            <v>91413</v>
          </cell>
        </row>
        <row r="649">
          <cell r="A649" t="str">
            <v>109914</v>
          </cell>
          <cell r="B649">
            <v>0</v>
          </cell>
          <cell r="C649">
            <v>0</v>
          </cell>
        </row>
        <row r="650">
          <cell r="A650" t="str">
            <v>110901</v>
          </cell>
          <cell r="B650">
            <v>0</v>
          </cell>
          <cell r="C650">
            <v>0</v>
          </cell>
        </row>
        <row r="651">
          <cell r="A651" t="str">
            <v>110902</v>
          </cell>
          <cell r="B651">
            <v>0</v>
          </cell>
          <cell r="C651">
            <v>0</v>
          </cell>
        </row>
        <row r="652">
          <cell r="A652" t="str">
            <v>110905</v>
          </cell>
          <cell r="B652">
            <v>0</v>
          </cell>
          <cell r="C652">
            <v>0</v>
          </cell>
        </row>
        <row r="653">
          <cell r="A653" t="str">
            <v>110906</v>
          </cell>
          <cell r="B653">
            <v>0</v>
          </cell>
          <cell r="C653">
            <v>0</v>
          </cell>
        </row>
        <row r="654">
          <cell r="A654" t="str">
            <v>110907</v>
          </cell>
          <cell r="B654">
            <v>0</v>
          </cell>
          <cell r="C654">
            <v>0</v>
          </cell>
        </row>
        <row r="655">
          <cell r="A655" t="str">
            <v>110908</v>
          </cell>
          <cell r="B655">
            <v>0</v>
          </cell>
          <cell r="C655">
            <v>0</v>
          </cell>
        </row>
        <row r="656">
          <cell r="A656" t="str">
            <v>111901</v>
          </cell>
          <cell r="B656">
            <v>0</v>
          </cell>
          <cell r="C656">
            <v>0</v>
          </cell>
        </row>
        <row r="657">
          <cell r="A657" t="str">
            <v>111902</v>
          </cell>
          <cell r="B657">
            <v>131849</v>
          </cell>
          <cell r="C657">
            <v>198831</v>
          </cell>
        </row>
        <row r="658">
          <cell r="A658" t="str">
            <v>111903</v>
          </cell>
          <cell r="B658">
            <v>103446</v>
          </cell>
          <cell r="C658">
            <v>142382</v>
          </cell>
        </row>
        <row r="659">
          <cell r="A659" t="str">
            <v>112901</v>
          </cell>
          <cell r="B659">
            <v>0</v>
          </cell>
          <cell r="C659">
            <v>0</v>
          </cell>
        </row>
        <row r="660">
          <cell r="A660" t="str">
            <v>112905</v>
          </cell>
          <cell r="B660">
            <v>38451</v>
          </cell>
          <cell r="C660">
            <v>96666</v>
          </cell>
        </row>
        <row r="661">
          <cell r="A661" t="str">
            <v>112906</v>
          </cell>
          <cell r="B661">
            <v>0</v>
          </cell>
          <cell r="C661">
            <v>0</v>
          </cell>
        </row>
        <row r="662">
          <cell r="A662" t="str">
            <v>112907</v>
          </cell>
          <cell r="B662">
            <v>57872</v>
          </cell>
          <cell r="C662">
            <v>188510</v>
          </cell>
        </row>
        <row r="663">
          <cell r="A663" t="str">
            <v>112908</v>
          </cell>
          <cell r="B663">
            <v>0</v>
          </cell>
          <cell r="C663">
            <v>0</v>
          </cell>
        </row>
        <row r="664">
          <cell r="A664" t="str">
            <v>112909</v>
          </cell>
          <cell r="B664">
            <v>0</v>
          </cell>
          <cell r="C664">
            <v>0</v>
          </cell>
        </row>
        <row r="665">
          <cell r="A665" t="str">
            <v>112910</v>
          </cell>
          <cell r="B665">
            <v>33741</v>
          </cell>
          <cell r="C665">
            <v>93915</v>
          </cell>
        </row>
        <row r="666">
          <cell r="A666" t="str">
            <v>113901</v>
          </cell>
          <cell r="B666">
            <v>0</v>
          </cell>
          <cell r="C666">
            <v>0</v>
          </cell>
        </row>
        <row r="667">
          <cell r="A667" t="str">
            <v>113902</v>
          </cell>
          <cell r="B667">
            <v>0</v>
          </cell>
          <cell r="C667">
            <v>0</v>
          </cell>
        </row>
        <row r="668">
          <cell r="A668" t="str">
            <v>113903</v>
          </cell>
          <cell r="B668">
            <v>0</v>
          </cell>
          <cell r="C668">
            <v>0</v>
          </cell>
        </row>
        <row r="669">
          <cell r="A669" t="str">
            <v>113904</v>
          </cell>
          <cell r="B669">
            <v>0</v>
          </cell>
          <cell r="C669">
            <v>0</v>
          </cell>
        </row>
        <row r="670">
          <cell r="A670" t="str">
            <v>113905</v>
          </cell>
          <cell r="B670">
            <v>0</v>
          </cell>
          <cell r="C670">
            <v>0</v>
          </cell>
        </row>
        <row r="671">
          <cell r="A671" t="str">
            <v>113906</v>
          </cell>
          <cell r="B671">
            <v>0</v>
          </cell>
          <cell r="C671">
            <v>0</v>
          </cell>
        </row>
        <row r="672">
          <cell r="A672" t="str">
            <v>114901</v>
          </cell>
          <cell r="B672">
            <v>0</v>
          </cell>
          <cell r="C672">
            <v>0</v>
          </cell>
        </row>
        <row r="673">
          <cell r="A673" t="str">
            <v>114902</v>
          </cell>
          <cell r="B673">
            <v>0</v>
          </cell>
          <cell r="C673">
            <v>0</v>
          </cell>
        </row>
        <row r="674">
          <cell r="A674" t="str">
            <v>114904</v>
          </cell>
          <cell r="B674">
            <v>0</v>
          </cell>
          <cell r="C674">
            <v>0</v>
          </cell>
        </row>
        <row r="675">
          <cell r="A675" t="str">
            <v>115901</v>
          </cell>
          <cell r="B675">
            <v>0</v>
          </cell>
          <cell r="C675">
            <v>0</v>
          </cell>
        </row>
        <row r="676">
          <cell r="A676" t="str">
            <v>115902</v>
          </cell>
          <cell r="B676">
            <v>0</v>
          </cell>
          <cell r="C676">
            <v>0</v>
          </cell>
        </row>
        <row r="677">
          <cell r="A677" t="str">
            <v>115903</v>
          </cell>
          <cell r="B677">
            <v>0</v>
          </cell>
          <cell r="C677">
            <v>0</v>
          </cell>
        </row>
        <row r="678">
          <cell r="A678" t="str">
            <v>116801</v>
          </cell>
          <cell r="B678">
            <v>0</v>
          </cell>
          <cell r="C678">
            <v>0</v>
          </cell>
        </row>
        <row r="679">
          <cell r="A679" t="str">
            <v>116901</v>
          </cell>
          <cell r="B679">
            <v>517963</v>
          </cell>
          <cell r="C679">
            <v>846083</v>
          </cell>
        </row>
        <row r="680">
          <cell r="A680" t="str">
            <v>116902</v>
          </cell>
          <cell r="B680">
            <v>49719</v>
          </cell>
          <cell r="C680">
            <v>123500</v>
          </cell>
        </row>
        <row r="681">
          <cell r="A681" t="str">
            <v>116903</v>
          </cell>
          <cell r="B681">
            <v>466081</v>
          </cell>
          <cell r="C681">
            <v>568204</v>
          </cell>
        </row>
        <row r="682">
          <cell r="A682" t="str">
            <v>116905</v>
          </cell>
          <cell r="B682">
            <v>0</v>
          </cell>
          <cell r="C682">
            <v>0</v>
          </cell>
        </row>
        <row r="683">
          <cell r="A683" t="str">
            <v>116906</v>
          </cell>
          <cell r="B683">
            <v>114029</v>
          </cell>
          <cell r="C683">
            <v>179503</v>
          </cell>
        </row>
        <row r="684">
          <cell r="A684" t="str">
            <v>116908</v>
          </cell>
          <cell r="B684">
            <v>902014</v>
          </cell>
          <cell r="C684">
            <v>1327936</v>
          </cell>
        </row>
        <row r="685">
          <cell r="A685" t="str">
            <v>116909</v>
          </cell>
          <cell r="B685">
            <v>54237</v>
          </cell>
          <cell r="C685">
            <v>141629</v>
          </cell>
        </row>
        <row r="686">
          <cell r="A686" t="str">
            <v>116910</v>
          </cell>
          <cell r="B686">
            <v>0</v>
          </cell>
          <cell r="C686">
            <v>0</v>
          </cell>
        </row>
        <row r="687">
          <cell r="A687" t="str">
            <v>116915</v>
          </cell>
          <cell r="B687">
            <v>75985</v>
          </cell>
          <cell r="C687">
            <v>136678</v>
          </cell>
        </row>
        <row r="688">
          <cell r="A688" t="str">
            <v>116916</v>
          </cell>
          <cell r="B688">
            <v>12003</v>
          </cell>
          <cell r="C688">
            <v>139355</v>
          </cell>
        </row>
        <row r="689">
          <cell r="A689" t="str">
            <v>117901</v>
          </cell>
          <cell r="B689">
            <v>0</v>
          </cell>
          <cell r="C689">
            <v>0</v>
          </cell>
        </row>
        <row r="690">
          <cell r="A690" t="str">
            <v>117903</v>
          </cell>
          <cell r="B690">
            <v>0</v>
          </cell>
          <cell r="C690">
            <v>0</v>
          </cell>
        </row>
        <row r="691">
          <cell r="A691" t="str">
            <v>117904</v>
          </cell>
          <cell r="B691">
            <v>0</v>
          </cell>
          <cell r="C691">
            <v>0</v>
          </cell>
        </row>
        <row r="692">
          <cell r="A692" t="str">
            <v>117907</v>
          </cell>
          <cell r="B692">
            <v>0</v>
          </cell>
          <cell r="C692">
            <v>0</v>
          </cell>
        </row>
        <row r="693">
          <cell r="A693" t="str">
            <v>118902</v>
          </cell>
          <cell r="B693">
            <v>0</v>
          </cell>
          <cell r="C693">
            <v>0</v>
          </cell>
        </row>
        <row r="694">
          <cell r="A694" t="str">
            <v>119901</v>
          </cell>
          <cell r="B694">
            <v>0</v>
          </cell>
          <cell r="C694">
            <v>0</v>
          </cell>
        </row>
        <row r="695">
          <cell r="A695" t="str">
            <v>119902</v>
          </cell>
          <cell r="B695">
            <v>0</v>
          </cell>
          <cell r="C695">
            <v>0</v>
          </cell>
        </row>
        <row r="696">
          <cell r="A696" t="str">
            <v>119903</v>
          </cell>
          <cell r="B696">
            <v>0</v>
          </cell>
          <cell r="C696">
            <v>0</v>
          </cell>
        </row>
        <row r="697">
          <cell r="A697" t="str">
            <v>120901</v>
          </cell>
          <cell r="B697">
            <v>0</v>
          </cell>
          <cell r="C697">
            <v>0</v>
          </cell>
        </row>
        <row r="698">
          <cell r="A698" t="str">
            <v>120902</v>
          </cell>
          <cell r="B698">
            <v>189480</v>
          </cell>
          <cell r="C698">
            <v>289938</v>
          </cell>
        </row>
        <row r="699">
          <cell r="A699" t="str">
            <v>120905</v>
          </cell>
          <cell r="B699">
            <v>0</v>
          </cell>
          <cell r="C699">
            <v>0</v>
          </cell>
        </row>
        <row r="700">
          <cell r="A700" t="str">
            <v>121902</v>
          </cell>
          <cell r="B700">
            <v>0</v>
          </cell>
          <cell r="C700">
            <v>0</v>
          </cell>
        </row>
        <row r="701">
          <cell r="A701" t="str">
            <v>121903</v>
          </cell>
          <cell r="B701">
            <v>318776</v>
          </cell>
          <cell r="C701">
            <v>715096</v>
          </cell>
        </row>
        <row r="702">
          <cell r="A702" t="str">
            <v>121904</v>
          </cell>
          <cell r="B702">
            <v>766308</v>
          </cell>
          <cell r="C702">
            <v>1192438</v>
          </cell>
        </row>
        <row r="703">
          <cell r="A703" t="str">
            <v>121905</v>
          </cell>
          <cell r="B703">
            <v>126350</v>
          </cell>
          <cell r="C703">
            <v>399754</v>
          </cell>
        </row>
        <row r="704">
          <cell r="A704" t="str">
            <v>121906</v>
          </cell>
          <cell r="B704">
            <v>0</v>
          </cell>
          <cell r="C704">
            <v>0</v>
          </cell>
        </row>
        <row r="705">
          <cell r="A705" t="str">
            <v>122901</v>
          </cell>
          <cell r="B705">
            <v>0</v>
          </cell>
          <cell r="C705">
            <v>0</v>
          </cell>
        </row>
        <row r="706">
          <cell r="A706" t="str">
            <v>122902</v>
          </cell>
          <cell r="B706">
            <v>0</v>
          </cell>
          <cell r="C706">
            <v>0</v>
          </cell>
        </row>
        <row r="707">
          <cell r="A707" t="str">
            <v>123503</v>
          </cell>
          <cell r="B707">
            <v>0</v>
          </cell>
          <cell r="C707">
            <v>0</v>
          </cell>
        </row>
        <row r="708">
          <cell r="A708" t="str">
            <v>123801</v>
          </cell>
          <cell r="B708">
            <v>0</v>
          </cell>
          <cell r="C708">
            <v>0</v>
          </cell>
        </row>
        <row r="709">
          <cell r="A709" t="str">
            <v>123803</v>
          </cell>
          <cell r="B709">
            <v>0</v>
          </cell>
          <cell r="C709">
            <v>0</v>
          </cell>
        </row>
        <row r="710">
          <cell r="A710" t="str">
            <v>123804</v>
          </cell>
          <cell r="B710">
            <v>0</v>
          </cell>
          <cell r="C710">
            <v>0</v>
          </cell>
        </row>
        <row r="711">
          <cell r="A711" t="str">
            <v>123805</v>
          </cell>
          <cell r="B711">
            <v>0</v>
          </cell>
          <cell r="C711">
            <v>0</v>
          </cell>
        </row>
        <row r="712">
          <cell r="A712" t="str">
            <v>123806</v>
          </cell>
          <cell r="B712">
            <v>0</v>
          </cell>
          <cell r="C712">
            <v>0</v>
          </cell>
        </row>
        <row r="713">
          <cell r="A713" t="str">
            <v>123905</v>
          </cell>
          <cell r="B713">
            <v>705863</v>
          </cell>
          <cell r="C713">
            <v>777048</v>
          </cell>
        </row>
        <row r="714">
          <cell r="A714" t="str">
            <v>123907</v>
          </cell>
          <cell r="B714">
            <v>0</v>
          </cell>
          <cell r="C714">
            <v>0</v>
          </cell>
        </row>
        <row r="715">
          <cell r="A715" t="str">
            <v>123908</v>
          </cell>
          <cell r="B715">
            <v>0</v>
          </cell>
          <cell r="C715">
            <v>0</v>
          </cell>
        </row>
        <row r="716">
          <cell r="A716" t="str">
            <v>123910</v>
          </cell>
          <cell r="B716">
            <v>0</v>
          </cell>
          <cell r="C716">
            <v>0</v>
          </cell>
        </row>
        <row r="717">
          <cell r="A717" t="str">
            <v>123913</v>
          </cell>
          <cell r="B717">
            <v>0</v>
          </cell>
          <cell r="C717">
            <v>0</v>
          </cell>
        </row>
        <row r="718">
          <cell r="A718" t="str">
            <v>123914</v>
          </cell>
          <cell r="B718">
            <v>249867</v>
          </cell>
          <cell r="C718">
            <v>273467</v>
          </cell>
        </row>
        <row r="719">
          <cell r="A719" t="str">
            <v>123915</v>
          </cell>
          <cell r="B719">
            <v>0</v>
          </cell>
          <cell r="C719">
            <v>0</v>
          </cell>
        </row>
        <row r="720">
          <cell r="A720" t="str">
            <v>124901</v>
          </cell>
          <cell r="B720">
            <v>0</v>
          </cell>
          <cell r="C720">
            <v>0</v>
          </cell>
        </row>
        <row r="721">
          <cell r="A721" t="str">
            <v>125901</v>
          </cell>
          <cell r="B721">
            <v>2100347</v>
          </cell>
          <cell r="C721">
            <v>3741332</v>
          </cell>
        </row>
        <row r="722">
          <cell r="A722" t="str">
            <v>125902</v>
          </cell>
          <cell r="B722">
            <v>75478</v>
          </cell>
          <cell r="C722">
            <v>275811</v>
          </cell>
        </row>
        <row r="723">
          <cell r="A723" t="str">
            <v>125903</v>
          </cell>
          <cell r="B723">
            <v>268447</v>
          </cell>
          <cell r="C723">
            <v>1067555</v>
          </cell>
        </row>
        <row r="724">
          <cell r="A724" t="str">
            <v>125905</v>
          </cell>
          <cell r="B724">
            <v>131078</v>
          </cell>
          <cell r="C724">
            <v>228901</v>
          </cell>
        </row>
        <row r="725">
          <cell r="A725" t="str">
            <v>125906</v>
          </cell>
          <cell r="B725">
            <v>0</v>
          </cell>
          <cell r="C725">
            <v>0</v>
          </cell>
        </row>
        <row r="726">
          <cell r="A726" t="str">
            <v>126901</v>
          </cell>
          <cell r="B726">
            <v>1703871</v>
          </cell>
          <cell r="C726">
            <v>2123600</v>
          </cell>
        </row>
        <row r="727">
          <cell r="A727" t="str">
            <v>126902</v>
          </cell>
          <cell r="B727">
            <v>2023586</v>
          </cell>
          <cell r="C727">
            <v>2636973</v>
          </cell>
        </row>
        <row r="728">
          <cell r="A728" t="str">
            <v>126903</v>
          </cell>
          <cell r="B728">
            <v>0</v>
          </cell>
          <cell r="C728">
            <v>0</v>
          </cell>
        </row>
        <row r="729">
          <cell r="A729" t="str">
            <v>126904</v>
          </cell>
          <cell r="B729">
            <v>184630</v>
          </cell>
          <cell r="C729">
            <v>262527</v>
          </cell>
        </row>
        <row r="730">
          <cell r="A730" t="str">
            <v>126905</v>
          </cell>
          <cell r="B730">
            <v>495922</v>
          </cell>
          <cell r="C730">
            <v>760407</v>
          </cell>
        </row>
        <row r="731">
          <cell r="A731" t="str">
            <v>126906</v>
          </cell>
          <cell r="B731">
            <v>101683</v>
          </cell>
          <cell r="C731">
            <v>196049</v>
          </cell>
        </row>
        <row r="732">
          <cell r="A732" t="str">
            <v>126907</v>
          </cell>
          <cell r="B732">
            <v>90692</v>
          </cell>
          <cell r="C732">
            <v>140320</v>
          </cell>
        </row>
        <row r="733">
          <cell r="A733" t="str">
            <v>126908</v>
          </cell>
          <cell r="B733">
            <v>348309</v>
          </cell>
          <cell r="C733">
            <v>797046</v>
          </cell>
        </row>
        <row r="734">
          <cell r="A734" t="str">
            <v>126911</v>
          </cell>
          <cell r="B734">
            <v>492473</v>
          </cell>
          <cell r="C734">
            <v>492473</v>
          </cell>
        </row>
        <row r="735">
          <cell r="A735" t="str">
            <v>127901</v>
          </cell>
          <cell r="B735">
            <v>0</v>
          </cell>
          <cell r="C735">
            <v>0</v>
          </cell>
        </row>
        <row r="736">
          <cell r="A736" t="str">
            <v>127903</v>
          </cell>
          <cell r="B736">
            <v>0</v>
          </cell>
          <cell r="C736">
            <v>0</v>
          </cell>
        </row>
        <row r="737">
          <cell r="A737" t="str">
            <v>127904</v>
          </cell>
          <cell r="B737">
            <v>0</v>
          </cell>
          <cell r="C737">
            <v>0</v>
          </cell>
        </row>
        <row r="738">
          <cell r="A738" t="str">
            <v>127905</v>
          </cell>
          <cell r="B738">
            <v>32772</v>
          </cell>
          <cell r="C738">
            <v>98035</v>
          </cell>
        </row>
        <row r="739">
          <cell r="A739" t="str">
            <v>127906</v>
          </cell>
          <cell r="B739">
            <v>56420</v>
          </cell>
          <cell r="C739">
            <v>169936</v>
          </cell>
        </row>
        <row r="740">
          <cell r="A740" t="str">
            <v>128901</v>
          </cell>
          <cell r="B740">
            <v>59638</v>
          </cell>
          <cell r="C740">
            <v>91832</v>
          </cell>
        </row>
        <row r="741">
          <cell r="A741" t="str">
            <v>128902</v>
          </cell>
          <cell r="B741">
            <v>94820</v>
          </cell>
          <cell r="C741">
            <v>195337</v>
          </cell>
        </row>
        <row r="742">
          <cell r="A742" t="str">
            <v>128903</v>
          </cell>
          <cell r="B742">
            <v>0</v>
          </cell>
          <cell r="C742">
            <v>0</v>
          </cell>
        </row>
        <row r="743">
          <cell r="A743" t="str">
            <v>128904</v>
          </cell>
          <cell r="B743">
            <v>81663</v>
          </cell>
          <cell r="C743">
            <v>200970</v>
          </cell>
        </row>
        <row r="744">
          <cell r="A744" t="str">
            <v>129901</v>
          </cell>
          <cell r="B744">
            <v>612494</v>
          </cell>
          <cell r="C744">
            <v>1137576</v>
          </cell>
        </row>
        <row r="745">
          <cell r="A745" t="str">
            <v>129902</v>
          </cell>
          <cell r="B745">
            <v>2218367</v>
          </cell>
          <cell r="C745">
            <v>2508500</v>
          </cell>
        </row>
        <row r="746">
          <cell r="A746" t="str">
            <v>129903</v>
          </cell>
          <cell r="B746">
            <v>794800</v>
          </cell>
          <cell r="C746">
            <v>1522022</v>
          </cell>
        </row>
        <row r="747">
          <cell r="A747" t="str">
            <v>129904</v>
          </cell>
          <cell r="B747">
            <v>509527</v>
          </cell>
          <cell r="C747">
            <v>834851</v>
          </cell>
        </row>
        <row r="748">
          <cell r="A748" t="str">
            <v>129905</v>
          </cell>
          <cell r="B748">
            <v>0</v>
          </cell>
          <cell r="C748">
            <v>0</v>
          </cell>
        </row>
        <row r="749">
          <cell r="A749" t="str">
            <v>129906</v>
          </cell>
          <cell r="B749">
            <v>0</v>
          </cell>
          <cell r="C749">
            <v>0</v>
          </cell>
        </row>
        <row r="750">
          <cell r="A750" t="str">
            <v>129910</v>
          </cell>
          <cell r="B750">
            <v>97091</v>
          </cell>
          <cell r="C750">
            <v>186248</v>
          </cell>
        </row>
        <row r="751">
          <cell r="A751" t="str">
            <v>130801</v>
          </cell>
          <cell r="B751">
            <v>0</v>
          </cell>
          <cell r="C751">
            <v>0</v>
          </cell>
        </row>
        <row r="752">
          <cell r="A752" t="str">
            <v>130901</v>
          </cell>
          <cell r="B752">
            <v>0</v>
          </cell>
          <cell r="C752">
            <v>0</v>
          </cell>
        </row>
        <row r="753">
          <cell r="A753" t="str">
            <v>130902</v>
          </cell>
          <cell r="B753">
            <v>0</v>
          </cell>
          <cell r="C753">
            <v>0</v>
          </cell>
        </row>
        <row r="754">
          <cell r="A754" t="str">
            <v>131001</v>
          </cell>
          <cell r="B754">
            <v>0</v>
          </cell>
          <cell r="C754">
            <v>0</v>
          </cell>
        </row>
        <row r="755">
          <cell r="A755" t="str">
            <v>132902</v>
          </cell>
          <cell r="B755">
            <v>0</v>
          </cell>
          <cell r="C755">
            <v>0</v>
          </cell>
        </row>
        <row r="756">
          <cell r="A756" t="str">
            <v>133901</v>
          </cell>
          <cell r="B756">
            <v>122450</v>
          </cell>
          <cell r="C756">
            <v>139930</v>
          </cell>
        </row>
        <row r="757">
          <cell r="A757" t="str">
            <v>133902</v>
          </cell>
          <cell r="B757">
            <v>0</v>
          </cell>
          <cell r="C757">
            <v>0</v>
          </cell>
        </row>
        <row r="758">
          <cell r="A758" t="str">
            <v>133903</v>
          </cell>
          <cell r="B758">
            <v>0</v>
          </cell>
          <cell r="C758">
            <v>0</v>
          </cell>
        </row>
        <row r="759">
          <cell r="A759" t="str">
            <v>133904</v>
          </cell>
          <cell r="B759">
            <v>0</v>
          </cell>
          <cell r="C759">
            <v>0</v>
          </cell>
        </row>
        <row r="760">
          <cell r="A760" t="str">
            <v>133905</v>
          </cell>
          <cell r="B760">
            <v>0</v>
          </cell>
          <cell r="C760">
            <v>0</v>
          </cell>
        </row>
        <row r="761">
          <cell r="A761" t="str">
            <v>134901</v>
          </cell>
          <cell r="B761">
            <v>0</v>
          </cell>
          <cell r="C761">
            <v>0</v>
          </cell>
        </row>
        <row r="762">
          <cell r="A762" t="str">
            <v>135001</v>
          </cell>
          <cell r="B762">
            <v>0</v>
          </cell>
          <cell r="C762">
            <v>0</v>
          </cell>
        </row>
        <row r="763">
          <cell r="A763" t="str">
            <v>136901</v>
          </cell>
          <cell r="B763">
            <v>0</v>
          </cell>
          <cell r="C763">
            <v>0</v>
          </cell>
        </row>
        <row r="764">
          <cell r="A764" t="str">
            <v>137901</v>
          </cell>
          <cell r="B764">
            <v>1084489</v>
          </cell>
          <cell r="C764">
            <v>1949643</v>
          </cell>
        </row>
        <row r="765">
          <cell r="A765" t="str">
            <v>137902</v>
          </cell>
          <cell r="B765">
            <v>0</v>
          </cell>
          <cell r="C765">
            <v>0</v>
          </cell>
        </row>
        <row r="766">
          <cell r="A766" t="str">
            <v>137903</v>
          </cell>
          <cell r="B766">
            <v>0</v>
          </cell>
          <cell r="C766">
            <v>0</v>
          </cell>
        </row>
        <row r="767">
          <cell r="A767" t="str">
            <v>137904</v>
          </cell>
          <cell r="B767">
            <v>0</v>
          </cell>
          <cell r="C767">
            <v>0</v>
          </cell>
        </row>
        <row r="768">
          <cell r="A768" t="str">
            <v>138902</v>
          </cell>
          <cell r="B768">
            <v>40508</v>
          </cell>
          <cell r="C768">
            <v>88605</v>
          </cell>
        </row>
        <row r="769">
          <cell r="A769" t="str">
            <v>138903</v>
          </cell>
          <cell r="B769">
            <v>0</v>
          </cell>
          <cell r="C769">
            <v>0</v>
          </cell>
        </row>
        <row r="770">
          <cell r="A770" t="str">
            <v>138904</v>
          </cell>
          <cell r="B770">
            <v>0</v>
          </cell>
          <cell r="C770">
            <v>0</v>
          </cell>
        </row>
        <row r="771">
          <cell r="A771" t="str">
            <v>139905</v>
          </cell>
          <cell r="B771">
            <v>0</v>
          </cell>
          <cell r="C771">
            <v>0</v>
          </cell>
        </row>
        <row r="772">
          <cell r="A772" t="str">
            <v>139908</v>
          </cell>
          <cell r="B772">
            <v>18334</v>
          </cell>
          <cell r="C772">
            <v>84250</v>
          </cell>
        </row>
        <row r="773">
          <cell r="A773" t="str">
            <v>139909</v>
          </cell>
          <cell r="B773">
            <v>406372</v>
          </cell>
          <cell r="C773">
            <v>782658</v>
          </cell>
        </row>
        <row r="774">
          <cell r="A774" t="str">
            <v>139911</v>
          </cell>
          <cell r="B774">
            <v>0</v>
          </cell>
          <cell r="C774">
            <v>0</v>
          </cell>
        </row>
        <row r="775">
          <cell r="A775" t="str">
            <v>139912</v>
          </cell>
          <cell r="B775">
            <v>73547</v>
          </cell>
          <cell r="C775">
            <v>229112</v>
          </cell>
        </row>
        <row r="776">
          <cell r="A776" t="str">
            <v>140901</v>
          </cell>
          <cell r="B776">
            <v>0</v>
          </cell>
          <cell r="C776">
            <v>0</v>
          </cell>
        </row>
        <row r="777">
          <cell r="A777" t="str">
            <v>140904</v>
          </cell>
          <cell r="B777">
            <v>0</v>
          </cell>
          <cell r="C777">
            <v>0</v>
          </cell>
        </row>
        <row r="778">
          <cell r="A778" t="str">
            <v>140905</v>
          </cell>
          <cell r="B778">
            <v>75277</v>
          </cell>
          <cell r="C778">
            <v>181263</v>
          </cell>
        </row>
        <row r="779">
          <cell r="A779" t="str">
            <v>140907</v>
          </cell>
          <cell r="B779">
            <v>0</v>
          </cell>
          <cell r="C779">
            <v>0</v>
          </cell>
        </row>
        <row r="780">
          <cell r="A780" t="str">
            <v>140908</v>
          </cell>
          <cell r="B780">
            <v>0</v>
          </cell>
          <cell r="C780">
            <v>0</v>
          </cell>
        </row>
        <row r="781">
          <cell r="A781" t="str">
            <v>141801</v>
          </cell>
          <cell r="B781">
            <v>0</v>
          </cell>
          <cell r="C781">
            <v>0</v>
          </cell>
        </row>
        <row r="782">
          <cell r="A782" t="str">
            <v>141901</v>
          </cell>
          <cell r="B782">
            <v>606904</v>
          </cell>
          <cell r="C782">
            <v>800000</v>
          </cell>
        </row>
        <row r="783">
          <cell r="A783" t="str">
            <v>141902</v>
          </cell>
          <cell r="B783">
            <v>0</v>
          </cell>
          <cell r="C783">
            <v>0</v>
          </cell>
        </row>
        <row r="784">
          <cell r="A784" t="str">
            <v>142901</v>
          </cell>
          <cell r="B784">
            <v>274675</v>
          </cell>
          <cell r="C784">
            <v>274675</v>
          </cell>
        </row>
        <row r="785">
          <cell r="A785" t="str">
            <v>143901</v>
          </cell>
          <cell r="B785">
            <v>0</v>
          </cell>
          <cell r="C785">
            <v>0</v>
          </cell>
        </row>
        <row r="786">
          <cell r="A786" t="str">
            <v>143902</v>
          </cell>
          <cell r="B786">
            <v>0</v>
          </cell>
          <cell r="C786">
            <v>0</v>
          </cell>
        </row>
        <row r="787">
          <cell r="A787" t="str">
            <v>143903</v>
          </cell>
          <cell r="B787">
            <v>0</v>
          </cell>
          <cell r="C787">
            <v>0</v>
          </cell>
        </row>
        <row r="788">
          <cell r="A788" t="str">
            <v>143904</v>
          </cell>
          <cell r="B788">
            <v>0</v>
          </cell>
          <cell r="C788">
            <v>0</v>
          </cell>
        </row>
        <row r="789">
          <cell r="A789" t="str">
            <v>143905</v>
          </cell>
          <cell r="B789">
            <v>0</v>
          </cell>
          <cell r="C789">
            <v>0</v>
          </cell>
        </row>
        <row r="790">
          <cell r="A790" t="str">
            <v>143906</v>
          </cell>
          <cell r="B790">
            <v>0</v>
          </cell>
          <cell r="C790">
            <v>0</v>
          </cell>
        </row>
        <row r="791">
          <cell r="A791" t="str">
            <v>144901</v>
          </cell>
          <cell r="B791">
            <v>0</v>
          </cell>
          <cell r="C791">
            <v>0</v>
          </cell>
        </row>
        <row r="792">
          <cell r="A792" t="str">
            <v>144902</v>
          </cell>
          <cell r="B792">
            <v>0</v>
          </cell>
          <cell r="C792">
            <v>0</v>
          </cell>
        </row>
        <row r="793">
          <cell r="A793" t="str">
            <v>144903</v>
          </cell>
          <cell r="B793">
            <v>0</v>
          </cell>
          <cell r="C793">
            <v>0</v>
          </cell>
        </row>
        <row r="794">
          <cell r="A794" t="str">
            <v>144905</v>
          </cell>
          <cell r="B794">
            <v>0</v>
          </cell>
          <cell r="C794">
            <v>0</v>
          </cell>
        </row>
        <row r="795">
          <cell r="A795" t="str">
            <v>145901</v>
          </cell>
          <cell r="B795">
            <v>0</v>
          </cell>
          <cell r="C795">
            <v>0</v>
          </cell>
        </row>
        <row r="796">
          <cell r="A796" t="str">
            <v>145902</v>
          </cell>
          <cell r="B796">
            <v>0</v>
          </cell>
          <cell r="C796">
            <v>0</v>
          </cell>
        </row>
        <row r="797">
          <cell r="A797" t="str">
            <v>145906</v>
          </cell>
          <cell r="B797">
            <v>0</v>
          </cell>
          <cell r="C797">
            <v>0</v>
          </cell>
        </row>
        <row r="798">
          <cell r="A798" t="str">
            <v>145907</v>
          </cell>
          <cell r="B798">
            <v>0</v>
          </cell>
          <cell r="C798">
            <v>0</v>
          </cell>
        </row>
        <row r="799">
          <cell r="A799" t="str">
            <v>145911</v>
          </cell>
          <cell r="B799">
            <v>0</v>
          </cell>
          <cell r="C799">
            <v>0</v>
          </cell>
        </row>
        <row r="800">
          <cell r="A800" t="str">
            <v>146901</v>
          </cell>
          <cell r="B800">
            <v>386154</v>
          </cell>
          <cell r="C800">
            <v>754473</v>
          </cell>
        </row>
        <row r="801">
          <cell r="A801" t="str">
            <v>146902</v>
          </cell>
          <cell r="B801">
            <v>706759</v>
          </cell>
          <cell r="C801">
            <v>967500</v>
          </cell>
        </row>
        <row r="802">
          <cell r="A802" t="str">
            <v>146903</v>
          </cell>
          <cell r="B802">
            <v>0</v>
          </cell>
          <cell r="C802">
            <v>0</v>
          </cell>
        </row>
        <row r="803">
          <cell r="A803" t="str">
            <v>146904</v>
          </cell>
          <cell r="B803">
            <v>45468</v>
          </cell>
          <cell r="C803">
            <v>80675</v>
          </cell>
        </row>
        <row r="804">
          <cell r="A804" t="str">
            <v>146905</v>
          </cell>
          <cell r="B804">
            <v>156000</v>
          </cell>
          <cell r="C804">
            <v>156000</v>
          </cell>
        </row>
        <row r="805">
          <cell r="A805" t="str">
            <v>146906</v>
          </cell>
          <cell r="B805">
            <v>0</v>
          </cell>
          <cell r="C805">
            <v>0</v>
          </cell>
        </row>
        <row r="806">
          <cell r="A806" t="str">
            <v>146907</v>
          </cell>
          <cell r="B806">
            <v>0</v>
          </cell>
          <cell r="C806">
            <v>0</v>
          </cell>
        </row>
        <row r="807">
          <cell r="A807" t="str">
            <v>147901</v>
          </cell>
          <cell r="B807">
            <v>19120</v>
          </cell>
          <cell r="C807">
            <v>93726</v>
          </cell>
        </row>
        <row r="808">
          <cell r="A808" t="str">
            <v>147902</v>
          </cell>
          <cell r="B808">
            <v>0</v>
          </cell>
          <cell r="C808">
            <v>0</v>
          </cell>
        </row>
        <row r="809">
          <cell r="A809" t="str">
            <v>147903</v>
          </cell>
          <cell r="B809">
            <v>0</v>
          </cell>
          <cell r="C809">
            <v>0</v>
          </cell>
        </row>
        <row r="810">
          <cell r="A810" t="str">
            <v>148901</v>
          </cell>
          <cell r="B810">
            <v>0</v>
          </cell>
          <cell r="C810">
            <v>0</v>
          </cell>
        </row>
        <row r="811">
          <cell r="A811" t="str">
            <v>148902</v>
          </cell>
          <cell r="B811">
            <v>0</v>
          </cell>
          <cell r="C811">
            <v>0</v>
          </cell>
        </row>
        <row r="812">
          <cell r="A812" t="str">
            <v>148903</v>
          </cell>
          <cell r="B812">
            <v>0</v>
          </cell>
          <cell r="C812">
            <v>0</v>
          </cell>
        </row>
        <row r="813">
          <cell r="A813" t="str">
            <v>148905</v>
          </cell>
          <cell r="B813">
            <v>0</v>
          </cell>
          <cell r="C813">
            <v>0</v>
          </cell>
        </row>
        <row r="814">
          <cell r="A814" t="str">
            <v>149901</v>
          </cell>
          <cell r="B814">
            <v>0</v>
          </cell>
          <cell r="C814">
            <v>0</v>
          </cell>
        </row>
        <row r="815">
          <cell r="A815" t="str">
            <v>149902</v>
          </cell>
          <cell r="B815">
            <v>0</v>
          </cell>
          <cell r="C815">
            <v>0</v>
          </cell>
        </row>
        <row r="816">
          <cell r="A816" t="str">
            <v>150901</v>
          </cell>
          <cell r="B816">
            <v>0</v>
          </cell>
          <cell r="C816">
            <v>0</v>
          </cell>
        </row>
        <row r="817">
          <cell r="A817" t="str">
            <v>151900</v>
          </cell>
          <cell r="B817">
            <v>0</v>
          </cell>
          <cell r="C817">
            <v>0</v>
          </cell>
        </row>
        <row r="818">
          <cell r="A818" t="str">
            <v>152801</v>
          </cell>
          <cell r="B818">
            <v>0</v>
          </cell>
          <cell r="C818">
            <v>0</v>
          </cell>
        </row>
        <row r="819">
          <cell r="A819" t="str">
            <v>152802</v>
          </cell>
          <cell r="B819">
            <v>0</v>
          </cell>
          <cell r="C819">
            <v>0</v>
          </cell>
        </row>
        <row r="820">
          <cell r="A820" t="str">
            <v>152803</v>
          </cell>
          <cell r="B820">
            <v>0</v>
          </cell>
          <cell r="C820">
            <v>0</v>
          </cell>
        </row>
        <row r="821">
          <cell r="A821" t="str">
            <v>152805</v>
          </cell>
          <cell r="B821">
            <v>0</v>
          </cell>
          <cell r="C821">
            <v>0</v>
          </cell>
        </row>
        <row r="822">
          <cell r="A822" t="str">
            <v>152901</v>
          </cell>
          <cell r="B822">
            <v>89158</v>
          </cell>
          <cell r="C822">
            <v>101500</v>
          </cell>
        </row>
        <row r="823">
          <cell r="A823" t="str">
            <v>152902</v>
          </cell>
          <cell r="B823">
            <v>0</v>
          </cell>
          <cell r="C823">
            <v>0</v>
          </cell>
        </row>
        <row r="824">
          <cell r="A824" t="str">
            <v>152903</v>
          </cell>
          <cell r="B824">
            <v>0</v>
          </cell>
          <cell r="C824">
            <v>0</v>
          </cell>
        </row>
        <row r="825">
          <cell r="A825" t="str">
            <v>152906</v>
          </cell>
          <cell r="B825">
            <v>426455</v>
          </cell>
          <cell r="C825">
            <v>445840</v>
          </cell>
        </row>
        <row r="826">
          <cell r="A826" t="str">
            <v>152907</v>
          </cell>
          <cell r="B826">
            <v>1823470</v>
          </cell>
          <cell r="C826">
            <v>2190433</v>
          </cell>
        </row>
        <row r="827">
          <cell r="A827" t="str">
            <v>152908</v>
          </cell>
          <cell r="B827">
            <v>0</v>
          </cell>
          <cell r="C827">
            <v>0</v>
          </cell>
        </row>
        <row r="828">
          <cell r="A828" t="str">
            <v>152909</v>
          </cell>
          <cell r="B828">
            <v>210058</v>
          </cell>
          <cell r="C828">
            <v>540953</v>
          </cell>
        </row>
        <row r="829">
          <cell r="A829" t="str">
            <v>152910</v>
          </cell>
          <cell r="B829">
            <v>0</v>
          </cell>
          <cell r="C829">
            <v>0</v>
          </cell>
        </row>
        <row r="830">
          <cell r="A830" t="str">
            <v>152950</v>
          </cell>
          <cell r="B830">
            <v>0</v>
          </cell>
          <cell r="C830">
            <v>0</v>
          </cell>
        </row>
        <row r="831">
          <cell r="A831" t="str">
            <v>153903</v>
          </cell>
          <cell r="B831">
            <v>0</v>
          </cell>
          <cell r="C831">
            <v>0</v>
          </cell>
        </row>
        <row r="832">
          <cell r="A832" t="str">
            <v>153904</v>
          </cell>
          <cell r="B832">
            <v>0</v>
          </cell>
          <cell r="C832">
            <v>0</v>
          </cell>
        </row>
        <row r="833">
          <cell r="A833" t="str">
            <v>153905</v>
          </cell>
          <cell r="B833">
            <v>0</v>
          </cell>
          <cell r="C833">
            <v>0</v>
          </cell>
        </row>
        <row r="834">
          <cell r="A834" t="str">
            <v>153907</v>
          </cell>
          <cell r="B834">
            <v>0</v>
          </cell>
          <cell r="C834">
            <v>0</v>
          </cell>
        </row>
        <row r="835">
          <cell r="A835" t="str">
            <v>154901</v>
          </cell>
          <cell r="B835">
            <v>529885</v>
          </cell>
          <cell r="C835">
            <v>927605</v>
          </cell>
        </row>
        <row r="836">
          <cell r="A836" t="str">
            <v>154903</v>
          </cell>
          <cell r="B836">
            <v>80723</v>
          </cell>
          <cell r="C836">
            <v>100000</v>
          </cell>
        </row>
        <row r="837">
          <cell r="A837" t="str">
            <v>155901</v>
          </cell>
          <cell r="B837">
            <v>0</v>
          </cell>
          <cell r="C837">
            <v>0</v>
          </cell>
        </row>
        <row r="838">
          <cell r="A838" t="str">
            <v>156902</v>
          </cell>
          <cell r="B838">
            <v>0</v>
          </cell>
          <cell r="C838">
            <v>0</v>
          </cell>
        </row>
        <row r="839">
          <cell r="A839" t="str">
            <v>156905</v>
          </cell>
          <cell r="B839">
            <v>0</v>
          </cell>
          <cell r="C839">
            <v>0</v>
          </cell>
        </row>
        <row r="840">
          <cell r="A840" t="str">
            <v>157901</v>
          </cell>
          <cell r="B840">
            <v>0</v>
          </cell>
          <cell r="C840">
            <v>0</v>
          </cell>
        </row>
        <row r="841">
          <cell r="A841" t="str">
            <v>158901</v>
          </cell>
          <cell r="B841">
            <v>0</v>
          </cell>
          <cell r="C841">
            <v>0</v>
          </cell>
        </row>
        <row r="842">
          <cell r="A842" t="str">
            <v>158902</v>
          </cell>
          <cell r="B842">
            <v>0</v>
          </cell>
          <cell r="C842">
            <v>0</v>
          </cell>
        </row>
        <row r="843">
          <cell r="A843" t="str">
            <v>158904</v>
          </cell>
          <cell r="B843">
            <v>0</v>
          </cell>
          <cell r="C843">
            <v>0</v>
          </cell>
        </row>
        <row r="844">
          <cell r="A844" t="str">
            <v>158905</v>
          </cell>
          <cell r="B844">
            <v>0</v>
          </cell>
          <cell r="C844">
            <v>0</v>
          </cell>
        </row>
        <row r="845">
          <cell r="A845" t="str">
            <v>158906</v>
          </cell>
          <cell r="B845">
            <v>0</v>
          </cell>
          <cell r="C845">
            <v>0</v>
          </cell>
        </row>
        <row r="846">
          <cell r="A846" t="str">
            <v>159901</v>
          </cell>
          <cell r="B846">
            <v>1442765</v>
          </cell>
          <cell r="C846">
            <v>4712303</v>
          </cell>
        </row>
        <row r="847">
          <cell r="A847" t="str">
            <v>160901</v>
          </cell>
          <cell r="B847">
            <v>406314</v>
          </cell>
          <cell r="C847">
            <v>657732</v>
          </cell>
        </row>
        <row r="848">
          <cell r="A848" t="str">
            <v>160904</v>
          </cell>
          <cell r="B848">
            <v>0</v>
          </cell>
          <cell r="C848">
            <v>0</v>
          </cell>
        </row>
        <row r="849">
          <cell r="A849" t="str">
            <v>160905</v>
          </cell>
          <cell r="B849">
            <v>11850</v>
          </cell>
          <cell r="C849">
            <v>92860</v>
          </cell>
        </row>
        <row r="850">
          <cell r="A850" t="str">
            <v>161801</v>
          </cell>
          <cell r="B850">
            <v>0</v>
          </cell>
          <cell r="C850">
            <v>0</v>
          </cell>
        </row>
        <row r="851">
          <cell r="A851" t="str">
            <v>161802</v>
          </cell>
          <cell r="B851">
            <v>0</v>
          </cell>
          <cell r="C851">
            <v>0</v>
          </cell>
        </row>
        <row r="852">
          <cell r="A852" t="str">
            <v>161807</v>
          </cell>
          <cell r="B852">
            <v>0</v>
          </cell>
          <cell r="C852">
            <v>0</v>
          </cell>
        </row>
        <row r="853">
          <cell r="A853" t="str">
            <v>161901</v>
          </cell>
          <cell r="B853">
            <v>142831</v>
          </cell>
          <cell r="C853">
            <v>247293</v>
          </cell>
        </row>
        <row r="854">
          <cell r="A854" t="str">
            <v>161903</v>
          </cell>
          <cell r="B854">
            <v>0</v>
          </cell>
          <cell r="C854">
            <v>0</v>
          </cell>
        </row>
        <row r="855">
          <cell r="A855" t="str">
            <v>161906</v>
          </cell>
          <cell r="B855">
            <v>294408</v>
          </cell>
          <cell r="C855">
            <v>538755</v>
          </cell>
        </row>
        <row r="856">
          <cell r="A856" t="str">
            <v>161907</v>
          </cell>
          <cell r="B856">
            <v>390670</v>
          </cell>
          <cell r="C856">
            <v>655157</v>
          </cell>
        </row>
        <row r="857">
          <cell r="A857" t="str">
            <v>161908</v>
          </cell>
          <cell r="B857">
            <v>69239</v>
          </cell>
          <cell r="C857">
            <v>177063</v>
          </cell>
        </row>
        <row r="858">
          <cell r="A858" t="str">
            <v>161909</v>
          </cell>
          <cell r="B858">
            <v>146418</v>
          </cell>
          <cell r="C858">
            <v>241790</v>
          </cell>
        </row>
        <row r="859">
          <cell r="A859" t="str">
            <v>161910</v>
          </cell>
          <cell r="B859">
            <v>0</v>
          </cell>
          <cell r="C859">
            <v>0</v>
          </cell>
        </row>
        <row r="860">
          <cell r="A860" t="str">
            <v>161912</v>
          </cell>
          <cell r="B860">
            <v>114958</v>
          </cell>
          <cell r="C860">
            <v>257894</v>
          </cell>
        </row>
        <row r="861">
          <cell r="A861" t="str">
            <v>161914</v>
          </cell>
          <cell r="B861">
            <v>1623036</v>
          </cell>
          <cell r="C861">
            <v>2339815</v>
          </cell>
        </row>
        <row r="862">
          <cell r="A862" t="str">
            <v>161916</v>
          </cell>
          <cell r="B862">
            <v>270555</v>
          </cell>
          <cell r="C862">
            <v>489842</v>
          </cell>
        </row>
        <row r="863">
          <cell r="A863" t="str">
            <v>161918</v>
          </cell>
          <cell r="B863">
            <v>0</v>
          </cell>
          <cell r="C863">
            <v>0</v>
          </cell>
        </row>
        <row r="864">
          <cell r="A864" t="str">
            <v>161919</v>
          </cell>
          <cell r="B864">
            <v>84567</v>
          </cell>
          <cell r="C864">
            <v>204185</v>
          </cell>
        </row>
        <row r="865">
          <cell r="A865" t="str">
            <v>161920</v>
          </cell>
          <cell r="B865">
            <v>774157</v>
          </cell>
          <cell r="C865">
            <v>1226601</v>
          </cell>
        </row>
        <row r="866">
          <cell r="A866" t="str">
            <v>161921</v>
          </cell>
          <cell r="B866">
            <v>391575</v>
          </cell>
          <cell r="C866">
            <v>685302</v>
          </cell>
        </row>
        <row r="867">
          <cell r="A867" t="str">
            <v>161922</v>
          </cell>
          <cell r="B867">
            <v>256467</v>
          </cell>
          <cell r="C867">
            <v>486000</v>
          </cell>
        </row>
        <row r="868">
          <cell r="A868" t="str">
            <v>161923</v>
          </cell>
          <cell r="B868">
            <v>154513</v>
          </cell>
          <cell r="C868">
            <v>248398</v>
          </cell>
        </row>
        <row r="869">
          <cell r="A869" t="str">
            <v>161924</v>
          </cell>
          <cell r="B869">
            <v>0</v>
          </cell>
          <cell r="C869">
            <v>0</v>
          </cell>
        </row>
        <row r="870">
          <cell r="A870" t="str">
            <v>161925</v>
          </cell>
          <cell r="B870">
            <v>0</v>
          </cell>
          <cell r="C870">
            <v>0</v>
          </cell>
        </row>
        <row r="871">
          <cell r="A871" t="str">
            <v>161926</v>
          </cell>
          <cell r="B871">
            <v>0</v>
          </cell>
          <cell r="C871">
            <v>0</v>
          </cell>
        </row>
        <row r="872">
          <cell r="A872" t="str">
            <v>161927</v>
          </cell>
          <cell r="B872">
            <v>0</v>
          </cell>
          <cell r="C872">
            <v>0</v>
          </cell>
        </row>
        <row r="873">
          <cell r="A873" t="str">
            <v>161950</v>
          </cell>
          <cell r="B873">
            <v>0</v>
          </cell>
          <cell r="C873">
            <v>0</v>
          </cell>
        </row>
        <row r="874">
          <cell r="A874" t="str">
            <v>162904</v>
          </cell>
          <cell r="B874">
            <v>0</v>
          </cell>
          <cell r="C874">
            <v>0</v>
          </cell>
        </row>
        <row r="875">
          <cell r="A875" t="str">
            <v>163901</v>
          </cell>
          <cell r="B875">
            <v>326606</v>
          </cell>
          <cell r="C875">
            <v>820825</v>
          </cell>
        </row>
        <row r="876">
          <cell r="A876" t="str">
            <v>163902</v>
          </cell>
          <cell r="B876">
            <v>108406</v>
          </cell>
          <cell r="C876">
            <v>198709</v>
          </cell>
        </row>
        <row r="877">
          <cell r="A877" t="str">
            <v>163903</v>
          </cell>
          <cell r="B877">
            <v>167364</v>
          </cell>
          <cell r="C877">
            <v>496115</v>
          </cell>
        </row>
        <row r="878">
          <cell r="A878" t="str">
            <v>163904</v>
          </cell>
          <cell r="B878">
            <v>380647</v>
          </cell>
          <cell r="C878">
            <v>776845</v>
          </cell>
        </row>
        <row r="879">
          <cell r="A879" t="str">
            <v>163908</v>
          </cell>
          <cell r="B879">
            <v>1436473</v>
          </cell>
          <cell r="C879">
            <v>1986055</v>
          </cell>
        </row>
        <row r="880">
          <cell r="A880" t="str">
            <v>164901</v>
          </cell>
          <cell r="B880">
            <v>0</v>
          </cell>
          <cell r="C880">
            <v>0</v>
          </cell>
        </row>
        <row r="881">
          <cell r="A881" t="str">
            <v>165801</v>
          </cell>
          <cell r="B881">
            <v>0</v>
          </cell>
          <cell r="C881">
            <v>0</v>
          </cell>
        </row>
        <row r="882">
          <cell r="A882" t="str">
            <v>165802</v>
          </cell>
          <cell r="B882">
            <v>0</v>
          </cell>
          <cell r="C882">
            <v>0</v>
          </cell>
        </row>
        <row r="883">
          <cell r="A883" t="str">
            <v>165901</v>
          </cell>
          <cell r="B883">
            <v>1599695</v>
          </cell>
          <cell r="C883">
            <v>1599695</v>
          </cell>
        </row>
        <row r="884">
          <cell r="A884" t="str">
            <v>165902</v>
          </cell>
          <cell r="B884">
            <v>0</v>
          </cell>
          <cell r="C884">
            <v>0</v>
          </cell>
        </row>
        <row r="885">
          <cell r="A885" t="str">
            <v>165950</v>
          </cell>
          <cell r="B885">
            <v>0</v>
          </cell>
          <cell r="C885">
            <v>0</v>
          </cell>
        </row>
        <row r="886">
          <cell r="A886" t="str">
            <v>166901</v>
          </cell>
          <cell r="B886">
            <v>376957</v>
          </cell>
          <cell r="C886">
            <v>764123</v>
          </cell>
        </row>
        <row r="887">
          <cell r="A887" t="str">
            <v>166902</v>
          </cell>
          <cell r="B887">
            <v>0</v>
          </cell>
          <cell r="C887">
            <v>0</v>
          </cell>
        </row>
        <row r="888">
          <cell r="A888" t="str">
            <v>166903</v>
          </cell>
          <cell r="B888">
            <v>0</v>
          </cell>
          <cell r="C888">
            <v>0</v>
          </cell>
        </row>
        <row r="889">
          <cell r="A889" t="str">
            <v>166904</v>
          </cell>
          <cell r="B889">
            <v>0</v>
          </cell>
          <cell r="C889">
            <v>0</v>
          </cell>
        </row>
        <row r="890">
          <cell r="A890" t="str">
            <v>166905</v>
          </cell>
          <cell r="B890">
            <v>0</v>
          </cell>
          <cell r="C890">
            <v>0</v>
          </cell>
        </row>
        <row r="891">
          <cell r="A891" t="str">
            <v>166907</v>
          </cell>
          <cell r="B891">
            <v>17154</v>
          </cell>
          <cell r="C891">
            <v>90560</v>
          </cell>
        </row>
        <row r="892">
          <cell r="A892" t="str">
            <v>167901</v>
          </cell>
          <cell r="B892">
            <v>90515</v>
          </cell>
          <cell r="C892">
            <v>145802</v>
          </cell>
        </row>
        <row r="893">
          <cell r="A893" t="str">
            <v>167902</v>
          </cell>
          <cell r="B893">
            <v>0</v>
          </cell>
          <cell r="C893">
            <v>0</v>
          </cell>
        </row>
        <row r="894">
          <cell r="A894" t="str">
            <v>167903</v>
          </cell>
          <cell r="B894">
            <v>0</v>
          </cell>
          <cell r="C894">
            <v>0</v>
          </cell>
        </row>
        <row r="895">
          <cell r="A895" t="str">
            <v>167904</v>
          </cell>
          <cell r="B895">
            <v>8208</v>
          </cell>
          <cell r="C895">
            <v>70993</v>
          </cell>
        </row>
        <row r="896">
          <cell r="A896" t="str">
            <v>168901</v>
          </cell>
          <cell r="B896">
            <v>0</v>
          </cell>
          <cell r="C896">
            <v>0</v>
          </cell>
        </row>
        <row r="897">
          <cell r="A897" t="str">
            <v>168902</v>
          </cell>
          <cell r="B897">
            <v>0</v>
          </cell>
          <cell r="C897">
            <v>0</v>
          </cell>
        </row>
        <row r="898">
          <cell r="A898" t="str">
            <v>168903</v>
          </cell>
          <cell r="B898">
            <v>0</v>
          </cell>
          <cell r="C898">
            <v>0</v>
          </cell>
        </row>
        <row r="899">
          <cell r="A899" t="str">
            <v>169901</v>
          </cell>
          <cell r="B899">
            <v>329500</v>
          </cell>
          <cell r="C899">
            <v>357946</v>
          </cell>
        </row>
        <row r="900">
          <cell r="A900" t="str">
            <v>169902</v>
          </cell>
          <cell r="B900">
            <v>0</v>
          </cell>
          <cell r="C900">
            <v>0</v>
          </cell>
        </row>
        <row r="901">
          <cell r="A901" t="str">
            <v>169906</v>
          </cell>
          <cell r="B901">
            <v>0</v>
          </cell>
          <cell r="C901">
            <v>0</v>
          </cell>
        </row>
        <row r="902">
          <cell r="A902" t="str">
            <v>169908</v>
          </cell>
          <cell r="B902">
            <v>0</v>
          </cell>
          <cell r="C902">
            <v>0</v>
          </cell>
        </row>
        <row r="903">
          <cell r="A903" t="str">
            <v>169909</v>
          </cell>
          <cell r="B903">
            <v>0</v>
          </cell>
          <cell r="C903">
            <v>0</v>
          </cell>
        </row>
        <row r="904">
          <cell r="A904" t="str">
            <v>169910</v>
          </cell>
          <cell r="B904">
            <v>0</v>
          </cell>
          <cell r="C904">
            <v>0</v>
          </cell>
        </row>
        <row r="905">
          <cell r="A905" t="str">
            <v>169911</v>
          </cell>
          <cell r="B905">
            <v>0</v>
          </cell>
          <cell r="C905">
            <v>0</v>
          </cell>
        </row>
        <row r="906">
          <cell r="A906" t="str">
            <v>170801</v>
          </cell>
          <cell r="B906">
            <v>0</v>
          </cell>
          <cell r="C906">
            <v>0</v>
          </cell>
        </row>
        <row r="907">
          <cell r="A907" t="str">
            <v>170902</v>
          </cell>
          <cell r="B907">
            <v>398132</v>
          </cell>
          <cell r="C907">
            <v>398132</v>
          </cell>
        </row>
        <row r="908">
          <cell r="A908" t="str">
            <v>170903</v>
          </cell>
          <cell r="B908">
            <v>0</v>
          </cell>
          <cell r="C908">
            <v>0</v>
          </cell>
        </row>
        <row r="909">
          <cell r="A909" t="str">
            <v>170904</v>
          </cell>
          <cell r="B909">
            <v>2025470</v>
          </cell>
          <cell r="C909">
            <v>2360247</v>
          </cell>
        </row>
        <row r="910">
          <cell r="A910" t="str">
            <v>170906</v>
          </cell>
          <cell r="B910">
            <v>1559843</v>
          </cell>
          <cell r="C910">
            <v>2148277</v>
          </cell>
        </row>
        <row r="911">
          <cell r="A911" t="str">
            <v>170907</v>
          </cell>
          <cell r="B911">
            <v>398227</v>
          </cell>
          <cell r="C911">
            <v>1459989</v>
          </cell>
        </row>
        <row r="912">
          <cell r="A912" t="str">
            <v>170908</v>
          </cell>
          <cell r="B912">
            <v>1669675</v>
          </cell>
          <cell r="C912">
            <v>3085476</v>
          </cell>
        </row>
        <row r="913">
          <cell r="A913" t="str">
            <v>171901</v>
          </cell>
          <cell r="B913">
            <v>0</v>
          </cell>
          <cell r="C913">
            <v>0</v>
          </cell>
        </row>
        <row r="914">
          <cell r="A914" t="str">
            <v>171902</v>
          </cell>
          <cell r="B914">
            <v>0</v>
          </cell>
          <cell r="C914">
            <v>0</v>
          </cell>
        </row>
        <row r="915">
          <cell r="A915" t="str">
            <v>172902</v>
          </cell>
          <cell r="B915">
            <v>0</v>
          </cell>
          <cell r="C915">
            <v>0</v>
          </cell>
        </row>
        <row r="916">
          <cell r="A916" t="str">
            <v>172905</v>
          </cell>
          <cell r="B916">
            <v>0</v>
          </cell>
          <cell r="C916">
            <v>0</v>
          </cell>
        </row>
        <row r="917">
          <cell r="A917" t="str">
            <v>173901</v>
          </cell>
          <cell r="B917">
            <v>0</v>
          </cell>
          <cell r="C917">
            <v>0</v>
          </cell>
        </row>
        <row r="918">
          <cell r="A918" t="str">
            <v>174801</v>
          </cell>
          <cell r="B918">
            <v>0</v>
          </cell>
          <cell r="C918">
            <v>0</v>
          </cell>
        </row>
        <row r="919">
          <cell r="A919" t="str">
            <v>174901</v>
          </cell>
          <cell r="B919">
            <v>24876</v>
          </cell>
          <cell r="C919">
            <v>87243</v>
          </cell>
        </row>
        <row r="920">
          <cell r="A920" t="str">
            <v>174902</v>
          </cell>
          <cell r="B920">
            <v>0</v>
          </cell>
          <cell r="C920">
            <v>0</v>
          </cell>
        </row>
        <row r="921">
          <cell r="A921" t="str">
            <v>174903</v>
          </cell>
          <cell r="B921">
            <v>146551</v>
          </cell>
          <cell r="C921">
            <v>146551</v>
          </cell>
        </row>
        <row r="922">
          <cell r="A922" t="str">
            <v>174904</v>
          </cell>
          <cell r="B922">
            <v>0</v>
          </cell>
          <cell r="C922">
            <v>0</v>
          </cell>
        </row>
        <row r="923">
          <cell r="A923" t="str">
            <v>174906</v>
          </cell>
          <cell r="B923">
            <v>69844</v>
          </cell>
          <cell r="C923">
            <v>185434</v>
          </cell>
        </row>
        <row r="924">
          <cell r="A924" t="str">
            <v>174908</v>
          </cell>
          <cell r="B924">
            <v>0</v>
          </cell>
          <cell r="C924">
            <v>0</v>
          </cell>
        </row>
        <row r="925">
          <cell r="A925" t="str">
            <v>174909</v>
          </cell>
          <cell r="B925">
            <v>0</v>
          </cell>
          <cell r="C925">
            <v>0</v>
          </cell>
        </row>
        <row r="926">
          <cell r="A926" t="str">
            <v>174910</v>
          </cell>
          <cell r="B926">
            <v>0</v>
          </cell>
          <cell r="C926">
            <v>0</v>
          </cell>
        </row>
        <row r="927">
          <cell r="A927" t="str">
            <v>174911</v>
          </cell>
          <cell r="B927">
            <v>0</v>
          </cell>
          <cell r="C927">
            <v>0</v>
          </cell>
        </row>
        <row r="928">
          <cell r="A928" t="str">
            <v>175902</v>
          </cell>
          <cell r="B928">
            <v>0</v>
          </cell>
          <cell r="C928">
            <v>0</v>
          </cell>
        </row>
        <row r="929">
          <cell r="A929" t="str">
            <v>175903</v>
          </cell>
          <cell r="B929">
            <v>800473</v>
          </cell>
          <cell r="C929">
            <v>1169000</v>
          </cell>
        </row>
        <row r="930">
          <cell r="A930" t="str">
            <v>175904</v>
          </cell>
          <cell r="B930">
            <v>96631</v>
          </cell>
          <cell r="C930">
            <v>169023</v>
          </cell>
        </row>
        <row r="931">
          <cell r="A931" t="str">
            <v>175905</v>
          </cell>
          <cell r="B931">
            <v>0</v>
          </cell>
          <cell r="C931">
            <v>0</v>
          </cell>
        </row>
        <row r="932">
          <cell r="A932" t="str">
            <v>175907</v>
          </cell>
          <cell r="B932">
            <v>133069</v>
          </cell>
          <cell r="C932">
            <v>169050</v>
          </cell>
        </row>
        <row r="933">
          <cell r="A933" t="str">
            <v>175909</v>
          </cell>
          <cell r="B933">
            <v>0</v>
          </cell>
          <cell r="C933">
            <v>0</v>
          </cell>
        </row>
        <row r="934">
          <cell r="A934" t="str">
            <v>175910</v>
          </cell>
          <cell r="B934">
            <v>0</v>
          </cell>
          <cell r="C934">
            <v>0</v>
          </cell>
        </row>
        <row r="935">
          <cell r="A935" t="str">
            <v>175911</v>
          </cell>
          <cell r="B935">
            <v>68862</v>
          </cell>
          <cell r="C935">
            <v>246252</v>
          </cell>
        </row>
        <row r="936">
          <cell r="A936" t="str">
            <v>176901</v>
          </cell>
          <cell r="B936">
            <v>0</v>
          </cell>
          <cell r="C936">
            <v>0</v>
          </cell>
        </row>
        <row r="937">
          <cell r="A937" t="str">
            <v>176902</v>
          </cell>
          <cell r="B937">
            <v>171472</v>
          </cell>
          <cell r="C937">
            <v>343700</v>
          </cell>
        </row>
        <row r="938">
          <cell r="A938" t="str">
            <v>176903</v>
          </cell>
          <cell r="B938">
            <v>173765</v>
          </cell>
          <cell r="C938">
            <v>173765</v>
          </cell>
        </row>
        <row r="939">
          <cell r="A939" t="str">
            <v>177901</v>
          </cell>
          <cell r="B939">
            <v>47137</v>
          </cell>
          <cell r="C939">
            <v>100000</v>
          </cell>
        </row>
        <row r="940">
          <cell r="A940" t="str">
            <v>177902</v>
          </cell>
          <cell r="B940">
            <v>0</v>
          </cell>
          <cell r="C940">
            <v>0</v>
          </cell>
        </row>
        <row r="941">
          <cell r="A941" t="str">
            <v>177903</v>
          </cell>
          <cell r="B941">
            <v>0</v>
          </cell>
          <cell r="C941">
            <v>0</v>
          </cell>
        </row>
        <row r="942">
          <cell r="A942" t="str">
            <v>177905</v>
          </cell>
          <cell r="B942">
            <v>0</v>
          </cell>
          <cell r="C942">
            <v>0</v>
          </cell>
        </row>
        <row r="943">
          <cell r="A943" t="str">
            <v>178801</v>
          </cell>
          <cell r="B943">
            <v>0</v>
          </cell>
          <cell r="C943">
            <v>0</v>
          </cell>
        </row>
        <row r="944">
          <cell r="A944" t="str">
            <v>178802</v>
          </cell>
          <cell r="B944">
            <v>0</v>
          </cell>
          <cell r="C944">
            <v>0</v>
          </cell>
        </row>
        <row r="945">
          <cell r="A945" t="str">
            <v>178804</v>
          </cell>
          <cell r="B945">
            <v>0</v>
          </cell>
          <cell r="C945">
            <v>0</v>
          </cell>
        </row>
        <row r="946">
          <cell r="A946" t="str">
            <v>178807</v>
          </cell>
          <cell r="B946">
            <v>0</v>
          </cell>
          <cell r="C946">
            <v>0</v>
          </cell>
        </row>
        <row r="947">
          <cell r="A947" t="str">
            <v>178808</v>
          </cell>
          <cell r="B947">
            <v>0</v>
          </cell>
          <cell r="C947">
            <v>0</v>
          </cell>
        </row>
        <row r="948">
          <cell r="A948" t="str">
            <v>178809</v>
          </cell>
          <cell r="B948">
            <v>0</v>
          </cell>
          <cell r="C948">
            <v>0</v>
          </cell>
        </row>
        <row r="949">
          <cell r="A949" t="str">
            <v>178901</v>
          </cell>
          <cell r="B949">
            <v>0</v>
          </cell>
          <cell r="C949">
            <v>0</v>
          </cell>
        </row>
        <row r="950">
          <cell r="A950" t="str">
            <v>178902</v>
          </cell>
          <cell r="B950">
            <v>0</v>
          </cell>
          <cell r="C950">
            <v>0</v>
          </cell>
        </row>
        <row r="951">
          <cell r="A951" t="str">
            <v>178903</v>
          </cell>
          <cell r="B951">
            <v>0</v>
          </cell>
          <cell r="C951">
            <v>0</v>
          </cell>
        </row>
        <row r="952">
          <cell r="A952" t="str">
            <v>178904</v>
          </cell>
          <cell r="B952">
            <v>3292673</v>
          </cell>
          <cell r="C952">
            <v>4212410</v>
          </cell>
        </row>
        <row r="953">
          <cell r="A953" t="str">
            <v>178905</v>
          </cell>
          <cell r="B953">
            <v>0</v>
          </cell>
          <cell r="C953">
            <v>0</v>
          </cell>
        </row>
        <row r="954">
          <cell r="A954" t="str">
            <v>178906</v>
          </cell>
          <cell r="B954">
            <v>0</v>
          </cell>
          <cell r="C954">
            <v>0</v>
          </cell>
        </row>
        <row r="955">
          <cell r="A955" t="str">
            <v>178908</v>
          </cell>
          <cell r="B955">
            <v>0</v>
          </cell>
          <cell r="C955">
            <v>0</v>
          </cell>
        </row>
        <row r="956">
          <cell r="A956" t="str">
            <v>178909</v>
          </cell>
          <cell r="B956">
            <v>559197</v>
          </cell>
          <cell r="C956">
            <v>2192586</v>
          </cell>
        </row>
        <row r="957">
          <cell r="A957" t="str">
            <v>178912</v>
          </cell>
          <cell r="B957">
            <v>0</v>
          </cell>
          <cell r="C957">
            <v>0</v>
          </cell>
        </row>
        <row r="958">
          <cell r="A958" t="str">
            <v>178913</v>
          </cell>
          <cell r="B958">
            <v>112186</v>
          </cell>
          <cell r="C958">
            <v>156610</v>
          </cell>
        </row>
        <row r="959">
          <cell r="A959" t="str">
            <v>178914</v>
          </cell>
          <cell r="B959">
            <v>0</v>
          </cell>
          <cell r="C959">
            <v>0</v>
          </cell>
        </row>
        <row r="960">
          <cell r="A960" t="str">
            <v>178915</v>
          </cell>
          <cell r="B960">
            <v>0</v>
          </cell>
          <cell r="C960">
            <v>0</v>
          </cell>
        </row>
        <row r="961">
          <cell r="A961" t="str">
            <v>178950</v>
          </cell>
          <cell r="B961">
            <v>0</v>
          </cell>
          <cell r="C961">
            <v>0</v>
          </cell>
        </row>
        <row r="962">
          <cell r="A962" t="str">
            <v>179901</v>
          </cell>
          <cell r="B962">
            <v>477623</v>
          </cell>
          <cell r="C962">
            <v>477623</v>
          </cell>
        </row>
        <row r="963">
          <cell r="A963" t="str">
            <v>180901</v>
          </cell>
          <cell r="B963">
            <v>0</v>
          </cell>
          <cell r="C963">
            <v>0</v>
          </cell>
        </row>
        <row r="964">
          <cell r="A964" t="str">
            <v>180902</v>
          </cell>
          <cell r="B964">
            <v>0</v>
          </cell>
          <cell r="C964">
            <v>0</v>
          </cell>
        </row>
        <row r="965">
          <cell r="A965" t="str">
            <v>180903</v>
          </cell>
          <cell r="B965">
            <v>0</v>
          </cell>
          <cell r="C965">
            <v>0</v>
          </cell>
        </row>
        <row r="966">
          <cell r="A966" t="str">
            <v>180904</v>
          </cell>
          <cell r="B966">
            <v>0</v>
          </cell>
          <cell r="C966">
            <v>0</v>
          </cell>
        </row>
        <row r="967">
          <cell r="A967" t="str">
            <v>181901</v>
          </cell>
          <cell r="B967">
            <v>193072</v>
          </cell>
          <cell r="C967">
            <v>373903</v>
          </cell>
        </row>
        <row r="968">
          <cell r="A968" t="str">
            <v>181905</v>
          </cell>
          <cell r="B968">
            <v>0</v>
          </cell>
          <cell r="C968">
            <v>0</v>
          </cell>
        </row>
        <row r="969">
          <cell r="A969" t="str">
            <v>181906</v>
          </cell>
          <cell r="B969">
            <v>0</v>
          </cell>
          <cell r="C969">
            <v>0</v>
          </cell>
        </row>
        <row r="970">
          <cell r="A970" t="str">
            <v>181907</v>
          </cell>
          <cell r="B970">
            <v>489387</v>
          </cell>
          <cell r="C970">
            <v>1258064</v>
          </cell>
        </row>
        <row r="971">
          <cell r="A971" t="str">
            <v>181908</v>
          </cell>
          <cell r="B971">
            <v>0</v>
          </cell>
          <cell r="C971">
            <v>0</v>
          </cell>
        </row>
        <row r="972">
          <cell r="A972" t="str">
            <v>181950</v>
          </cell>
          <cell r="B972">
            <v>0</v>
          </cell>
          <cell r="C972">
            <v>0</v>
          </cell>
        </row>
        <row r="973">
          <cell r="A973" t="str">
            <v>182901</v>
          </cell>
          <cell r="B973">
            <v>0</v>
          </cell>
          <cell r="C973">
            <v>0</v>
          </cell>
        </row>
        <row r="974">
          <cell r="A974" t="str">
            <v>182902</v>
          </cell>
          <cell r="B974">
            <v>0</v>
          </cell>
          <cell r="C974">
            <v>0</v>
          </cell>
        </row>
        <row r="975">
          <cell r="A975" t="str">
            <v>182903</v>
          </cell>
          <cell r="B975">
            <v>401080</v>
          </cell>
          <cell r="C975">
            <v>772750</v>
          </cell>
        </row>
        <row r="976">
          <cell r="A976" t="str">
            <v>182904</v>
          </cell>
          <cell r="B976">
            <v>0</v>
          </cell>
          <cell r="C976">
            <v>0</v>
          </cell>
        </row>
        <row r="977">
          <cell r="A977" t="str">
            <v>182905</v>
          </cell>
          <cell r="B977">
            <v>0</v>
          </cell>
          <cell r="C977">
            <v>0</v>
          </cell>
        </row>
        <row r="978">
          <cell r="A978" t="str">
            <v>182906</v>
          </cell>
          <cell r="B978">
            <v>0</v>
          </cell>
          <cell r="C978">
            <v>0</v>
          </cell>
        </row>
        <row r="979">
          <cell r="A979" t="str">
            <v>183801</v>
          </cell>
          <cell r="B979">
            <v>0</v>
          </cell>
          <cell r="C979">
            <v>0</v>
          </cell>
        </row>
        <row r="980">
          <cell r="A980" t="str">
            <v>183901</v>
          </cell>
          <cell r="B980">
            <v>0</v>
          </cell>
          <cell r="C980">
            <v>0</v>
          </cell>
        </row>
        <row r="981">
          <cell r="A981" t="str">
            <v>183902</v>
          </cell>
          <cell r="B981">
            <v>0</v>
          </cell>
          <cell r="C981">
            <v>0</v>
          </cell>
        </row>
        <row r="982">
          <cell r="A982" t="str">
            <v>183904</v>
          </cell>
          <cell r="B982">
            <v>100000</v>
          </cell>
          <cell r="C982">
            <v>100000</v>
          </cell>
        </row>
        <row r="983">
          <cell r="A983" t="str">
            <v>184801</v>
          </cell>
          <cell r="B983">
            <v>0</v>
          </cell>
          <cell r="C983">
            <v>0</v>
          </cell>
        </row>
        <row r="984">
          <cell r="A984" t="str">
            <v>184901</v>
          </cell>
          <cell r="B984">
            <v>82526</v>
          </cell>
          <cell r="C984">
            <v>107925</v>
          </cell>
        </row>
        <row r="985">
          <cell r="A985" t="str">
            <v>184902</v>
          </cell>
          <cell r="B985">
            <v>986168</v>
          </cell>
          <cell r="C985">
            <v>1524288</v>
          </cell>
        </row>
        <row r="986">
          <cell r="A986" t="str">
            <v>184903</v>
          </cell>
          <cell r="B986">
            <v>240000</v>
          </cell>
          <cell r="C986">
            <v>240000</v>
          </cell>
        </row>
        <row r="987">
          <cell r="A987" t="str">
            <v>184904</v>
          </cell>
          <cell r="B987">
            <v>344504</v>
          </cell>
          <cell r="C987">
            <v>360568</v>
          </cell>
        </row>
        <row r="988">
          <cell r="A988" t="str">
            <v>184907</v>
          </cell>
          <cell r="B988">
            <v>0</v>
          </cell>
          <cell r="C988">
            <v>0</v>
          </cell>
        </row>
        <row r="989">
          <cell r="A989" t="str">
            <v>184908</v>
          </cell>
          <cell r="B989">
            <v>270388</v>
          </cell>
          <cell r="C989">
            <v>443877</v>
          </cell>
        </row>
        <row r="990">
          <cell r="A990" t="str">
            <v>184909</v>
          </cell>
          <cell r="B990">
            <v>167169</v>
          </cell>
          <cell r="C990">
            <v>167169</v>
          </cell>
        </row>
        <row r="991">
          <cell r="A991" t="str">
            <v>184911</v>
          </cell>
          <cell r="B991">
            <v>0</v>
          </cell>
          <cell r="C991">
            <v>0</v>
          </cell>
        </row>
        <row r="992">
          <cell r="A992" t="str">
            <v>185901</v>
          </cell>
          <cell r="B992">
            <v>0</v>
          </cell>
          <cell r="C992">
            <v>0</v>
          </cell>
        </row>
        <row r="993">
          <cell r="A993" t="str">
            <v>185902</v>
          </cell>
          <cell r="B993">
            <v>0</v>
          </cell>
          <cell r="C993">
            <v>0</v>
          </cell>
        </row>
        <row r="994">
          <cell r="A994" t="str">
            <v>185903</v>
          </cell>
          <cell r="B994">
            <v>0</v>
          </cell>
          <cell r="C994">
            <v>0</v>
          </cell>
        </row>
        <row r="995">
          <cell r="A995" t="str">
            <v>185904</v>
          </cell>
          <cell r="B995">
            <v>0</v>
          </cell>
          <cell r="C995">
            <v>0</v>
          </cell>
        </row>
        <row r="996">
          <cell r="A996" t="str">
            <v>186901</v>
          </cell>
          <cell r="B996">
            <v>0</v>
          </cell>
          <cell r="C996">
            <v>0</v>
          </cell>
        </row>
        <row r="997">
          <cell r="A997" t="str">
            <v>186902</v>
          </cell>
          <cell r="B997">
            <v>0</v>
          </cell>
          <cell r="C997">
            <v>0</v>
          </cell>
        </row>
        <row r="998">
          <cell r="A998" t="str">
            <v>186903</v>
          </cell>
          <cell r="B998">
            <v>0</v>
          </cell>
          <cell r="C998">
            <v>0</v>
          </cell>
        </row>
        <row r="999">
          <cell r="A999" t="str">
            <v>187901</v>
          </cell>
          <cell r="B999">
            <v>0</v>
          </cell>
          <cell r="C999">
            <v>0</v>
          </cell>
        </row>
        <row r="1000">
          <cell r="A1000" t="str">
            <v>187903</v>
          </cell>
          <cell r="B1000">
            <v>0</v>
          </cell>
          <cell r="C1000">
            <v>0</v>
          </cell>
        </row>
        <row r="1001">
          <cell r="A1001" t="str">
            <v>187904</v>
          </cell>
          <cell r="B1001">
            <v>0</v>
          </cell>
          <cell r="C1001">
            <v>0</v>
          </cell>
        </row>
        <row r="1002">
          <cell r="A1002" t="str">
            <v>187906</v>
          </cell>
          <cell r="B1002">
            <v>0</v>
          </cell>
          <cell r="C1002">
            <v>0</v>
          </cell>
        </row>
        <row r="1003">
          <cell r="A1003" t="str">
            <v>187907</v>
          </cell>
          <cell r="B1003">
            <v>1383358</v>
          </cell>
          <cell r="C1003">
            <v>1879001</v>
          </cell>
        </row>
        <row r="1004">
          <cell r="A1004" t="str">
            <v>187910</v>
          </cell>
          <cell r="B1004">
            <v>0</v>
          </cell>
          <cell r="C1004">
            <v>0</v>
          </cell>
        </row>
        <row r="1005">
          <cell r="A1005" t="str">
            <v>188801</v>
          </cell>
          <cell r="B1005">
            <v>0</v>
          </cell>
          <cell r="C1005">
            <v>0</v>
          </cell>
        </row>
        <row r="1006">
          <cell r="A1006" t="str">
            <v>188901</v>
          </cell>
          <cell r="B1006">
            <v>1177143</v>
          </cell>
          <cell r="C1006">
            <v>1736430</v>
          </cell>
        </row>
        <row r="1007">
          <cell r="A1007" t="str">
            <v>188902</v>
          </cell>
          <cell r="B1007">
            <v>155153</v>
          </cell>
          <cell r="C1007">
            <v>331772</v>
          </cell>
        </row>
        <row r="1008">
          <cell r="A1008" t="str">
            <v>188903</v>
          </cell>
          <cell r="B1008">
            <v>0</v>
          </cell>
          <cell r="C1008">
            <v>0</v>
          </cell>
        </row>
        <row r="1009">
          <cell r="A1009" t="str">
            <v>188904</v>
          </cell>
          <cell r="B1009">
            <v>0</v>
          </cell>
          <cell r="C1009">
            <v>0</v>
          </cell>
        </row>
        <row r="1010">
          <cell r="A1010" t="str">
            <v>188950</v>
          </cell>
          <cell r="B1010">
            <v>0</v>
          </cell>
          <cell r="C1010">
            <v>0</v>
          </cell>
        </row>
        <row r="1011">
          <cell r="A1011" t="str">
            <v>189901</v>
          </cell>
          <cell r="B1011">
            <v>209297</v>
          </cell>
          <cell r="C1011">
            <v>241412</v>
          </cell>
        </row>
        <row r="1012">
          <cell r="A1012" t="str">
            <v>189902</v>
          </cell>
          <cell r="B1012">
            <v>107759</v>
          </cell>
          <cell r="C1012">
            <v>587625</v>
          </cell>
        </row>
        <row r="1013">
          <cell r="A1013" t="str">
            <v>190903</v>
          </cell>
          <cell r="B1013">
            <v>0</v>
          </cell>
          <cell r="C1013">
            <v>0</v>
          </cell>
        </row>
        <row r="1014">
          <cell r="A1014" t="str">
            <v>191901</v>
          </cell>
          <cell r="B1014">
            <v>0</v>
          </cell>
          <cell r="C1014">
            <v>0</v>
          </cell>
        </row>
        <row r="1015">
          <cell r="A1015" t="str">
            <v>192901</v>
          </cell>
          <cell r="B1015">
            <v>0</v>
          </cell>
          <cell r="C1015">
            <v>0</v>
          </cell>
        </row>
        <row r="1016">
          <cell r="A1016" t="str">
            <v>193801</v>
          </cell>
          <cell r="B1016">
            <v>0</v>
          </cell>
          <cell r="C1016">
            <v>0</v>
          </cell>
        </row>
        <row r="1017">
          <cell r="A1017" t="str">
            <v>193902</v>
          </cell>
          <cell r="B1017">
            <v>0</v>
          </cell>
          <cell r="C1017">
            <v>0</v>
          </cell>
        </row>
        <row r="1018">
          <cell r="A1018" t="str">
            <v>194902</v>
          </cell>
          <cell r="B1018">
            <v>0</v>
          </cell>
          <cell r="C1018">
            <v>0</v>
          </cell>
        </row>
        <row r="1019">
          <cell r="A1019" t="str">
            <v>194903</v>
          </cell>
          <cell r="B1019">
            <v>196428</v>
          </cell>
          <cell r="C1019">
            <v>338974</v>
          </cell>
        </row>
        <row r="1020">
          <cell r="A1020" t="str">
            <v>194904</v>
          </cell>
          <cell r="B1020">
            <v>0</v>
          </cell>
          <cell r="C1020">
            <v>0</v>
          </cell>
        </row>
        <row r="1021">
          <cell r="A1021" t="str">
            <v>194905</v>
          </cell>
          <cell r="B1021">
            <v>104490</v>
          </cell>
          <cell r="C1021">
            <v>326226</v>
          </cell>
        </row>
        <row r="1022">
          <cell r="A1022" t="str">
            <v>195901</v>
          </cell>
          <cell r="B1022">
            <v>0</v>
          </cell>
          <cell r="C1022">
            <v>0</v>
          </cell>
        </row>
        <row r="1023">
          <cell r="A1023" t="str">
            <v>195902</v>
          </cell>
          <cell r="B1023">
            <v>23352</v>
          </cell>
          <cell r="C1023">
            <v>100000</v>
          </cell>
        </row>
        <row r="1024">
          <cell r="A1024" t="str">
            <v>196901</v>
          </cell>
          <cell r="B1024">
            <v>0</v>
          </cell>
          <cell r="C1024">
            <v>0</v>
          </cell>
        </row>
        <row r="1025">
          <cell r="A1025" t="str">
            <v>196902</v>
          </cell>
          <cell r="B1025">
            <v>0</v>
          </cell>
          <cell r="C1025">
            <v>0</v>
          </cell>
        </row>
        <row r="1026">
          <cell r="A1026" t="str">
            <v>196903</v>
          </cell>
          <cell r="B1026">
            <v>0</v>
          </cell>
          <cell r="C1026">
            <v>0</v>
          </cell>
        </row>
        <row r="1027">
          <cell r="A1027" t="str">
            <v>197902</v>
          </cell>
          <cell r="B1027">
            <v>0</v>
          </cell>
          <cell r="C1027">
            <v>0</v>
          </cell>
        </row>
        <row r="1028">
          <cell r="A1028" t="str">
            <v>198901</v>
          </cell>
          <cell r="B1028">
            <v>0</v>
          </cell>
          <cell r="C1028">
            <v>0</v>
          </cell>
        </row>
        <row r="1029">
          <cell r="A1029" t="str">
            <v>198902</v>
          </cell>
          <cell r="B1029">
            <v>0</v>
          </cell>
          <cell r="C1029">
            <v>0</v>
          </cell>
        </row>
        <row r="1030">
          <cell r="A1030" t="str">
            <v>198903</v>
          </cell>
          <cell r="B1030">
            <v>0</v>
          </cell>
          <cell r="C1030">
            <v>0</v>
          </cell>
        </row>
        <row r="1031">
          <cell r="A1031" t="str">
            <v>198905</v>
          </cell>
          <cell r="B1031">
            <v>0</v>
          </cell>
          <cell r="C1031">
            <v>0</v>
          </cell>
        </row>
        <row r="1032">
          <cell r="A1032" t="str">
            <v>198906</v>
          </cell>
          <cell r="B1032">
            <v>0</v>
          </cell>
          <cell r="C1032">
            <v>0</v>
          </cell>
        </row>
        <row r="1033">
          <cell r="A1033" t="str">
            <v>199901</v>
          </cell>
          <cell r="B1033">
            <v>0</v>
          </cell>
          <cell r="C1033">
            <v>0</v>
          </cell>
        </row>
        <row r="1034">
          <cell r="A1034" t="str">
            <v>199902</v>
          </cell>
          <cell r="B1034">
            <v>651666</v>
          </cell>
          <cell r="C1034">
            <v>1014867</v>
          </cell>
        </row>
        <row r="1035">
          <cell r="A1035" t="str">
            <v>200901</v>
          </cell>
          <cell r="B1035">
            <v>0</v>
          </cell>
          <cell r="C1035">
            <v>0</v>
          </cell>
        </row>
        <row r="1036">
          <cell r="A1036" t="str">
            <v>200902</v>
          </cell>
          <cell r="B1036">
            <v>40446</v>
          </cell>
          <cell r="C1036">
            <v>110613</v>
          </cell>
        </row>
        <row r="1037">
          <cell r="A1037" t="str">
            <v>200904</v>
          </cell>
          <cell r="B1037">
            <v>0</v>
          </cell>
          <cell r="C1037">
            <v>0</v>
          </cell>
        </row>
        <row r="1038">
          <cell r="A1038" t="str">
            <v>200906</v>
          </cell>
          <cell r="B1038">
            <v>2886</v>
          </cell>
          <cell r="C1038">
            <v>97556</v>
          </cell>
        </row>
        <row r="1039">
          <cell r="A1039" t="str">
            <v>201902</v>
          </cell>
          <cell r="B1039">
            <v>0</v>
          </cell>
          <cell r="C1039">
            <v>0</v>
          </cell>
        </row>
        <row r="1040">
          <cell r="A1040" t="str">
            <v>201903</v>
          </cell>
          <cell r="B1040">
            <v>0</v>
          </cell>
          <cell r="C1040">
            <v>0</v>
          </cell>
        </row>
        <row r="1041">
          <cell r="A1041" t="str">
            <v>201904</v>
          </cell>
          <cell r="B1041">
            <v>0</v>
          </cell>
          <cell r="C1041">
            <v>0</v>
          </cell>
        </row>
        <row r="1042">
          <cell r="A1042" t="str">
            <v>201907</v>
          </cell>
          <cell r="B1042">
            <v>0</v>
          </cell>
          <cell r="C1042">
            <v>0</v>
          </cell>
        </row>
        <row r="1043">
          <cell r="A1043" t="str">
            <v>201908</v>
          </cell>
          <cell r="B1043">
            <v>79354</v>
          </cell>
          <cell r="C1043">
            <v>234239</v>
          </cell>
        </row>
        <row r="1044">
          <cell r="A1044" t="str">
            <v>201910</v>
          </cell>
          <cell r="B1044">
            <v>0</v>
          </cell>
          <cell r="C1044">
            <v>0</v>
          </cell>
        </row>
        <row r="1045">
          <cell r="A1045" t="str">
            <v>201913</v>
          </cell>
          <cell r="B1045">
            <v>92185</v>
          </cell>
          <cell r="C1045">
            <v>222895</v>
          </cell>
        </row>
        <row r="1046">
          <cell r="A1046" t="str">
            <v>201914</v>
          </cell>
          <cell r="B1046">
            <v>0</v>
          </cell>
          <cell r="C1046">
            <v>0</v>
          </cell>
        </row>
        <row r="1047">
          <cell r="A1047" t="str">
            <v>202903</v>
          </cell>
          <cell r="B1047">
            <v>0</v>
          </cell>
          <cell r="C1047">
            <v>0</v>
          </cell>
        </row>
        <row r="1048">
          <cell r="A1048" t="str">
            <v>202905</v>
          </cell>
          <cell r="B1048">
            <v>61573</v>
          </cell>
          <cell r="C1048">
            <v>142579</v>
          </cell>
        </row>
        <row r="1049">
          <cell r="A1049" t="str">
            <v>203901</v>
          </cell>
          <cell r="B1049">
            <v>72472</v>
          </cell>
          <cell r="C1049">
            <v>152660</v>
          </cell>
        </row>
        <row r="1050">
          <cell r="A1050" t="str">
            <v>203902</v>
          </cell>
          <cell r="B1050">
            <v>0</v>
          </cell>
          <cell r="C1050">
            <v>0</v>
          </cell>
        </row>
        <row r="1051">
          <cell r="A1051" t="str">
            <v>204901</v>
          </cell>
          <cell r="B1051">
            <v>0</v>
          </cell>
          <cell r="C1051">
            <v>0</v>
          </cell>
        </row>
        <row r="1052">
          <cell r="A1052" t="str">
            <v>204904</v>
          </cell>
          <cell r="B1052">
            <v>167649</v>
          </cell>
          <cell r="C1052">
            <v>436757</v>
          </cell>
        </row>
        <row r="1053">
          <cell r="A1053" t="str">
            <v>205901</v>
          </cell>
          <cell r="B1053">
            <v>263879</v>
          </cell>
          <cell r="C1053">
            <v>269067</v>
          </cell>
        </row>
        <row r="1054">
          <cell r="A1054" t="str">
            <v>205902</v>
          </cell>
          <cell r="B1054">
            <v>0</v>
          </cell>
          <cell r="C1054">
            <v>0</v>
          </cell>
        </row>
        <row r="1055">
          <cell r="A1055" t="str">
            <v>205903</v>
          </cell>
          <cell r="B1055">
            <v>0</v>
          </cell>
          <cell r="C1055">
            <v>0</v>
          </cell>
        </row>
        <row r="1056">
          <cell r="A1056" t="str">
            <v>205904</v>
          </cell>
          <cell r="B1056">
            <v>362975</v>
          </cell>
          <cell r="C1056">
            <v>939109</v>
          </cell>
        </row>
        <row r="1057">
          <cell r="A1057" t="str">
            <v>205905</v>
          </cell>
          <cell r="B1057">
            <v>232605</v>
          </cell>
          <cell r="C1057">
            <v>425316</v>
          </cell>
        </row>
        <row r="1058">
          <cell r="A1058" t="str">
            <v>205906</v>
          </cell>
          <cell r="B1058">
            <v>196327</v>
          </cell>
          <cell r="C1058">
            <v>452013</v>
          </cell>
        </row>
        <row r="1059">
          <cell r="A1059" t="str">
            <v>205907</v>
          </cell>
          <cell r="B1059">
            <v>203924</v>
          </cell>
          <cell r="C1059">
            <v>341386</v>
          </cell>
        </row>
        <row r="1060">
          <cell r="A1060" t="str">
            <v>206901</v>
          </cell>
          <cell r="B1060">
            <v>117102</v>
          </cell>
          <cell r="C1060">
            <v>177325</v>
          </cell>
        </row>
        <row r="1061">
          <cell r="A1061" t="str">
            <v>206902</v>
          </cell>
          <cell r="B1061">
            <v>0</v>
          </cell>
          <cell r="C1061">
            <v>0</v>
          </cell>
        </row>
        <row r="1062">
          <cell r="A1062" t="str">
            <v>206903</v>
          </cell>
          <cell r="B1062">
            <v>0</v>
          </cell>
          <cell r="C1062">
            <v>0</v>
          </cell>
        </row>
        <row r="1063">
          <cell r="A1063" t="str">
            <v>207901</v>
          </cell>
          <cell r="B1063">
            <v>0</v>
          </cell>
          <cell r="C1063">
            <v>0</v>
          </cell>
        </row>
        <row r="1064">
          <cell r="A1064" t="str">
            <v>208901</v>
          </cell>
          <cell r="B1064">
            <v>0</v>
          </cell>
          <cell r="C1064">
            <v>0</v>
          </cell>
        </row>
        <row r="1065">
          <cell r="A1065" t="str">
            <v>208902</v>
          </cell>
          <cell r="B1065">
            <v>0</v>
          </cell>
          <cell r="C1065">
            <v>0</v>
          </cell>
        </row>
        <row r="1066">
          <cell r="A1066" t="str">
            <v>208903</v>
          </cell>
          <cell r="B1066">
            <v>0</v>
          </cell>
          <cell r="C1066">
            <v>0</v>
          </cell>
        </row>
        <row r="1067">
          <cell r="A1067" t="str">
            <v>209901</v>
          </cell>
          <cell r="B1067">
            <v>0</v>
          </cell>
          <cell r="C1067">
            <v>0</v>
          </cell>
        </row>
        <row r="1068">
          <cell r="A1068" t="str">
            <v>209902</v>
          </cell>
          <cell r="B1068">
            <v>0</v>
          </cell>
          <cell r="C1068">
            <v>0</v>
          </cell>
        </row>
        <row r="1069">
          <cell r="A1069" t="str">
            <v>210901</v>
          </cell>
          <cell r="B1069">
            <v>109927</v>
          </cell>
          <cell r="C1069">
            <v>246712</v>
          </cell>
        </row>
        <row r="1070">
          <cell r="A1070" t="str">
            <v>210902</v>
          </cell>
          <cell r="B1070">
            <v>0</v>
          </cell>
          <cell r="C1070">
            <v>0</v>
          </cell>
        </row>
        <row r="1071">
          <cell r="A1071" t="str">
            <v>210903</v>
          </cell>
          <cell r="B1071">
            <v>135765</v>
          </cell>
          <cell r="C1071">
            <v>165551</v>
          </cell>
        </row>
        <row r="1072">
          <cell r="A1072" t="str">
            <v>210904</v>
          </cell>
          <cell r="B1072">
            <v>0</v>
          </cell>
          <cell r="C1072">
            <v>0</v>
          </cell>
        </row>
        <row r="1073">
          <cell r="A1073" t="str">
            <v>210905</v>
          </cell>
          <cell r="B1073">
            <v>0</v>
          </cell>
          <cell r="C1073">
            <v>0</v>
          </cell>
        </row>
        <row r="1074">
          <cell r="A1074" t="str">
            <v>210906</v>
          </cell>
          <cell r="B1074">
            <v>0</v>
          </cell>
          <cell r="C1074">
            <v>0</v>
          </cell>
        </row>
        <row r="1075">
          <cell r="A1075" t="str">
            <v>211901</v>
          </cell>
          <cell r="B1075">
            <v>0</v>
          </cell>
          <cell r="C1075">
            <v>0</v>
          </cell>
        </row>
        <row r="1076">
          <cell r="A1076" t="str">
            <v>211902</v>
          </cell>
          <cell r="B1076">
            <v>0</v>
          </cell>
          <cell r="C1076">
            <v>0</v>
          </cell>
        </row>
        <row r="1077">
          <cell r="A1077" t="str">
            <v>212801</v>
          </cell>
          <cell r="B1077">
            <v>0</v>
          </cell>
          <cell r="C1077">
            <v>0</v>
          </cell>
        </row>
        <row r="1078">
          <cell r="A1078" t="str">
            <v>212803</v>
          </cell>
          <cell r="B1078">
            <v>0</v>
          </cell>
          <cell r="C1078">
            <v>0</v>
          </cell>
        </row>
        <row r="1079">
          <cell r="A1079" t="str">
            <v>212901</v>
          </cell>
          <cell r="B1079">
            <v>219258</v>
          </cell>
          <cell r="C1079">
            <v>219258</v>
          </cell>
        </row>
        <row r="1080">
          <cell r="A1080" t="str">
            <v>212902</v>
          </cell>
          <cell r="B1080">
            <v>0</v>
          </cell>
          <cell r="C1080">
            <v>0</v>
          </cell>
        </row>
        <row r="1081">
          <cell r="A1081" t="str">
            <v>212903</v>
          </cell>
          <cell r="B1081">
            <v>0</v>
          </cell>
          <cell r="C1081">
            <v>0</v>
          </cell>
        </row>
        <row r="1082">
          <cell r="A1082" t="str">
            <v>212904</v>
          </cell>
          <cell r="B1082">
            <v>0</v>
          </cell>
          <cell r="C1082">
            <v>0</v>
          </cell>
        </row>
        <row r="1083">
          <cell r="A1083" t="str">
            <v>212905</v>
          </cell>
          <cell r="B1083">
            <v>0</v>
          </cell>
          <cell r="C1083">
            <v>0</v>
          </cell>
        </row>
        <row r="1084">
          <cell r="A1084" t="str">
            <v>212906</v>
          </cell>
          <cell r="B1084">
            <v>934308</v>
          </cell>
          <cell r="C1084">
            <v>962500</v>
          </cell>
        </row>
        <row r="1085">
          <cell r="A1085" t="str">
            <v>212909</v>
          </cell>
          <cell r="B1085">
            <v>649574</v>
          </cell>
          <cell r="C1085">
            <v>722890</v>
          </cell>
        </row>
        <row r="1086">
          <cell r="A1086" t="str">
            <v>212910</v>
          </cell>
          <cell r="B1086">
            <v>0</v>
          </cell>
          <cell r="C1086">
            <v>0</v>
          </cell>
        </row>
        <row r="1087">
          <cell r="A1087" t="str">
            <v>213801</v>
          </cell>
          <cell r="B1087">
            <v>0</v>
          </cell>
          <cell r="C1087">
            <v>0</v>
          </cell>
        </row>
        <row r="1088">
          <cell r="A1088" t="str">
            <v>213901</v>
          </cell>
          <cell r="B1088">
            <v>0</v>
          </cell>
          <cell r="C1088">
            <v>0</v>
          </cell>
        </row>
        <row r="1089">
          <cell r="A1089" t="str">
            <v>214901</v>
          </cell>
          <cell r="B1089">
            <v>2295674</v>
          </cell>
          <cell r="C1089">
            <v>7532972</v>
          </cell>
        </row>
        <row r="1090">
          <cell r="A1090" t="str">
            <v>214902</v>
          </cell>
          <cell r="B1090">
            <v>0</v>
          </cell>
          <cell r="C1090">
            <v>0</v>
          </cell>
        </row>
        <row r="1091">
          <cell r="A1091" t="str">
            <v>214903</v>
          </cell>
          <cell r="B1091">
            <v>1003244</v>
          </cell>
          <cell r="C1091">
            <v>4628148</v>
          </cell>
        </row>
        <row r="1092">
          <cell r="A1092" t="str">
            <v>215901</v>
          </cell>
          <cell r="B1092">
            <v>0</v>
          </cell>
          <cell r="C1092">
            <v>0</v>
          </cell>
        </row>
        <row r="1093">
          <cell r="A1093" t="str">
            <v>216901</v>
          </cell>
          <cell r="B1093">
            <v>0</v>
          </cell>
          <cell r="C1093">
            <v>0</v>
          </cell>
        </row>
        <row r="1094">
          <cell r="A1094" t="str">
            <v>217901</v>
          </cell>
          <cell r="B1094">
            <v>0</v>
          </cell>
          <cell r="C1094">
            <v>0</v>
          </cell>
        </row>
        <row r="1095">
          <cell r="A1095" t="str">
            <v>218901</v>
          </cell>
          <cell r="B1095">
            <v>0</v>
          </cell>
          <cell r="C1095">
            <v>0</v>
          </cell>
        </row>
        <row r="1096">
          <cell r="A1096" t="str">
            <v>219901</v>
          </cell>
          <cell r="B1096">
            <v>0</v>
          </cell>
          <cell r="C1096">
            <v>0</v>
          </cell>
        </row>
        <row r="1097">
          <cell r="A1097" t="str">
            <v>219903</v>
          </cell>
          <cell r="B1097">
            <v>0</v>
          </cell>
          <cell r="C1097">
            <v>0</v>
          </cell>
        </row>
        <row r="1098">
          <cell r="A1098" t="str">
            <v>219905</v>
          </cell>
          <cell r="B1098">
            <v>0</v>
          </cell>
          <cell r="C1098">
            <v>0</v>
          </cell>
        </row>
        <row r="1099">
          <cell r="A1099" t="str">
            <v>220801</v>
          </cell>
          <cell r="B1099">
            <v>0</v>
          </cell>
          <cell r="C1099">
            <v>0</v>
          </cell>
        </row>
        <row r="1100">
          <cell r="A1100" t="str">
            <v>220802</v>
          </cell>
          <cell r="B1100">
            <v>0</v>
          </cell>
          <cell r="C1100">
            <v>0</v>
          </cell>
        </row>
        <row r="1101">
          <cell r="A1101" t="str">
            <v>220804</v>
          </cell>
          <cell r="B1101">
            <v>0</v>
          </cell>
          <cell r="C1101">
            <v>0</v>
          </cell>
        </row>
        <row r="1102">
          <cell r="A1102" t="str">
            <v>220806</v>
          </cell>
          <cell r="B1102">
            <v>0</v>
          </cell>
          <cell r="C1102">
            <v>0</v>
          </cell>
        </row>
        <row r="1103">
          <cell r="A1103" t="str">
            <v>220808</v>
          </cell>
          <cell r="B1103">
            <v>0</v>
          </cell>
          <cell r="C1103">
            <v>0</v>
          </cell>
        </row>
        <row r="1104">
          <cell r="A1104" t="str">
            <v>220809</v>
          </cell>
          <cell r="B1104">
            <v>0</v>
          </cell>
          <cell r="C1104">
            <v>0</v>
          </cell>
        </row>
        <row r="1105">
          <cell r="A1105" t="str">
            <v>220810</v>
          </cell>
          <cell r="B1105">
            <v>0</v>
          </cell>
          <cell r="C1105">
            <v>0</v>
          </cell>
        </row>
        <row r="1106">
          <cell r="A1106" t="str">
            <v>220811</v>
          </cell>
          <cell r="B1106">
            <v>0</v>
          </cell>
          <cell r="C1106">
            <v>0</v>
          </cell>
        </row>
        <row r="1107">
          <cell r="A1107" t="str">
            <v>220812</v>
          </cell>
          <cell r="B1107">
            <v>0</v>
          </cell>
          <cell r="C1107">
            <v>0</v>
          </cell>
        </row>
        <row r="1108">
          <cell r="A1108" t="str">
            <v>220813</v>
          </cell>
          <cell r="B1108">
            <v>0</v>
          </cell>
          <cell r="C1108">
            <v>0</v>
          </cell>
        </row>
        <row r="1109">
          <cell r="A1109" t="str">
            <v>220814</v>
          </cell>
          <cell r="B1109">
            <v>0</v>
          </cell>
          <cell r="C1109">
            <v>0</v>
          </cell>
        </row>
        <row r="1110">
          <cell r="A1110" t="str">
            <v>220815</v>
          </cell>
          <cell r="B1110">
            <v>0</v>
          </cell>
          <cell r="C1110">
            <v>0</v>
          </cell>
        </row>
        <row r="1111">
          <cell r="A1111" t="str">
            <v>220816</v>
          </cell>
          <cell r="B1111">
            <v>0</v>
          </cell>
          <cell r="C1111">
            <v>0</v>
          </cell>
        </row>
        <row r="1112">
          <cell r="A1112" t="str">
            <v>220901</v>
          </cell>
          <cell r="B1112">
            <v>4257159</v>
          </cell>
          <cell r="C1112">
            <v>4357869</v>
          </cell>
        </row>
        <row r="1113">
          <cell r="A1113" t="str">
            <v>220902</v>
          </cell>
          <cell r="B1113">
            <v>6587555</v>
          </cell>
          <cell r="C1113">
            <v>7069178</v>
          </cell>
        </row>
        <row r="1114">
          <cell r="A1114" t="str">
            <v>220904</v>
          </cell>
          <cell r="B1114">
            <v>704106</v>
          </cell>
          <cell r="C1114">
            <v>1141750</v>
          </cell>
        </row>
        <row r="1115">
          <cell r="A1115" t="str">
            <v>220905</v>
          </cell>
          <cell r="B1115">
            <v>0</v>
          </cell>
          <cell r="C1115">
            <v>0</v>
          </cell>
        </row>
        <row r="1116">
          <cell r="A1116" t="str">
            <v>220906</v>
          </cell>
          <cell r="B1116">
            <v>0</v>
          </cell>
          <cell r="C1116">
            <v>0</v>
          </cell>
        </row>
        <row r="1117">
          <cell r="A1117" t="str">
            <v>220907</v>
          </cell>
          <cell r="B1117">
            <v>1214202</v>
          </cell>
          <cell r="C1117">
            <v>1280601</v>
          </cell>
        </row>
        <row r="1118">
          <cell r="A1118" t="str">
            <v>220908</v>
          </cell>
          <cell r="B1118">
            <v>11702271</v>
          </cell>
          <cell r="C1118">
            <v>15347844</v>
          </cell>
        </row>
        <row r="1119">
          <cell r="A1119" t="str">
            <v>220910</v>
          </cell>
          <cell r="B1119">
            <v>1058814</v>
          </cell>
          <cell r="C1119">
            <v>1284095</v>
          </cell>
        </row>
        <row r="1120">
          <cell r="A1120" t="str">
            <v>220912</v>
          </cell>
          <cell r="B1120">
            <v>5057675</v>
          </cell>
          <cell r="C1120">
            <v>5625076</v>
          </cell>
        </row>
        <row r="1121">
          <cell r="A1121" t="str">
            <v>220914</v>
          </cell>
          <cell r="B1121">
            <v>463185</v>
          </cell>
          <cell r="C1121">
            <v>532115</v>
          </cell>
        </row>
        <row r="1122">
          <cell r="A1122" t="str">
            <v>220915</v>
          </cell>
          <cell r="B1122">
            <v>1363649</v>
          </cell>
          <cell r="C1122">
            <v>1377910</v>
          </cell>
        </row>
        <row r="1123">
          <cell r="A1123" t="str">
            <v>220916</v>
          </cell>
          <cell r="B1123">
            <v>4462566</v>
          </cell>
          <cell r="C1123">
            <v>4462566</v>
          </cell>
        </row>
        <row r="1124">
          <cell r="A1124" t="str">
            <v>220917</v>
          </cell>
          <cell r="B1124">
            <v>242175</v>
          </cell>
          <cell r="C1124">
            <v>605606</v>
          </cell>
        </row>
        <row r="1125">
          <cell r="A1125" t="str">
            <v>220918</v>
          </cell>
          <cell r="B1125">
            <v>0</v>
          </cell>
          <cell r="C1125">
            <v>0</v>
          </cell>
        </row>
        <row r="1126">
          <cell r="A1126" t="str">
            <v>220919</v>
          </cell>
          <cell r="B1126">
            <v>1104000</v>
          </cell>
          <cell r="C1126">
            <v>1104000</v>
          </cell>
        </row>
        <row r="1127">
          <cell r="A1127" t="str">
            <v>220920</v>
          </cell>
          <cell r="B1127">
            <v>1498205</v>
          </cell>
          <cell r="C1127">
            <v>2163410</v>
          </cell>
        </row>
        <row r="1128">
          <cell r="A1128" t="str">
            <v>220950</v>
          </cell>
          <cell r="B1128">
            <v>0</v>
          </cell>
          <cell r="C1128">
            <v>0</v>
          </cell>
        </row>
        <row r="1129">
          <cell r="A1129" t="str">
            <v>221801</v>
          </cell>
          <cell r="B1129">
            <v>0</v>
          </cell>
          <cell r="C1129">
            <v>0</v>
          </cell>
        </row>
        <row r="1130">
          <cell r="A1130" t="str">
            <v>221901</v>
          </cell>
          <cell r="B1130">
            <v>0</v>
          </cell>
          <cell r="C1130">
            <v>0</v>
          </cell>
        </row>
        <row r="1131">
          <cell r="A1131" t="str">
            <v>221904</v>
          </cell>
          <cell r="B1131">
            <v>0</v>
          </cell>
          <cell r="C1131">
            <v>0</v>
          </cell>
        </row>
        <row r="1132">
          <cell r="A1132" t="str">
            <v>221905</v>
          </cell>
          <cell r="B1132">
            <v>0</v>
          </cell>
          <cell r="C1132">
            <v>0</v>
          </cell>
        </row>
        <row r="1133">
          <cell r="A1133" t="str">
            <v>221911</v>
          </cell>
          <cell r="B1133">
            <v>0</v>
          </cell>
          <cell r="C1133">
            <v>0</v>
          </cell>
        </row>
        <row r="1134">
          <cell r="A1134" t="str">
            <v>221912</v>
          </cell>
          <cell r="B1134">
            <v>0</v>
          </cell>
          <cell r="C1134">
            <v>0</v>
          </cell>
        </row>
        <row r="1135">
          <cell r="A1135" t="str">
            <v>221950</v>
          </cell>
          <cell r="B1135">
            <v>0</v>
          </cell>
          <cell r="C1135">
            <v>0</v>
          </cell>
        </row>
        <row r="1136">
          <cell r="A1136" t="str">
            <v>222901</v>
          </cell>
          <cell r="B1136">
            <v>0</v>
          </cell>
          <cell r="C1136">
            <v>0</v>
          </cell>
        </row>
        <row r="1137">
          <cell r="A1137" t="str">
            <v>223901</v>
          </cell>
          <cell r="B1137">
            <v>0</v>
          </cell>
          <cell r="C1137">
            <v>0</v>
          </cell>
        </row>
        <row r="1138">
          <cell r="A1138" t="str">
            <v>223902</v>
          </cell>
          <cell r="B1138">
            <v>41762</v>
          </cell>
          <cell r="C1138">
            <v>94743</v>
          </cell>
        </row>
        <row r="1139">
          <cell r="A1139" t="str">
            <v>223904</v>
          </cell>
          <cell r="B1139">
            <v>0</v>
          </cell>
          <cell r="C1139">
            <v>0</v>
          </cell>
        </row>
        <row r="1140">
          <cell r="A1140" t="str">
            <v>224901</v>
          </cell>
          <cell r="B1140">
            <v>0</v>
          </cell>
          <cell r="C1140">
            <v>0</v>
          </cell>
        </row>
        <row r="1141">
          <cell r="A1141" t="str">
            <v>224902</v>
          </cell>
          <cell r="B1141">
            <v>0</v>
          </cell>
          <cell r="C1141">
            <v>0</v>
          </cell>
        </row>
        <row r="1142">
          <cell r="A1142" t="str">
            <v>225902</v>
          </cell>
          <cell r="B1142">
            <v>0</v>
          </cell>
          <cell r="C1142">
            <v>0</v>
          </cell>
        </row>
        <row r="1143">
          <cell r="A1143" t="str">
            <v>225905</v>
          </cell>
          <cell r="B1143">
            <v>0</v>
          </cell>
          <cell r="C1143">
            <v>0</v>
          </cell>
        </row>
        <row r="1144">
          <cell r="A1144" t="str">
            <v>225906</v>
          </cell>
          <cell r="B1144">
            <v>93583</v>
          </cell>
          <cell r="C1144">
            <v>320916</v>
          </cell>
        </row>
        <row r="1145">
          <cell r="A1145" t="str">
            <v>225907</v>
          </cell>
          <cell r="B1145">
            <v>0</v>
          </cell>
          <cell r="C1145">
            <v>0</v>
          </cell>
        </row>
        <row r="1146">
          <cell r="A1146" t="str">
            <v>225950</v>
          </cell>
          <cell r="B1146">
            <v>0</v>
          </cell>
          <cell r="C1146">
            <v>0</v>
          </cell>
        </row>
        <row r="1147">
          <cell r="A1147" t="str">
            <v>226901</v>
          </cell>
          <cell r="B1147">
            <v>0</v>
          </cell>
          <cell r="C1147">
            <v>0</v>
          </cell>
        </row>
        <row r="1148">
          <cell r="A1148" t="str">
            <v>226903</v>
          </cell>
          <cell r="B1148">
            <v>700611</v>
          </cell>
          <cell r="C1148">
            <v>1196664</v>
          </cell>
        </row>
        <row r="1149">
          <cell r="A1149" t="str">
            <v>226905</v>
          </cell>
          <cell r="B1149">
            <v>0</v>
          </cell>
          <cell r="C1149">
            <v>0</v>
          </cell>
        </row>
        <row r="1150">
          <cell r="A1150" t="str">
            <v>226906</v>
          </cell>
          <cell r="B1150">
            <v>106217</v>
          </cell>
          <cell r="C1150">
            <v>208625</v>
          </cell>
        </row>
        <row r="1151">
          <cell r="A1151" t="str">
            <v>226907</v>
          </cell>
          <cell r="B1151">
            <v>153801</v>
          </cell>
          <cell r="C1151">
            <v>498900</v>
          </cell>
        </row>
        <row r="1152">
          <cell r="A1152" t="str">
            <v>226908</v>
          </cell>
          <cell r="B1152">
            <v>44556</v>
          </cell>
          <cell r="C1152">
            <v>100000</v>
          </cell>
        </row>
        <row r="1153">
          <cell r="A1153" t="str">
            <v>226950</v>
          </cell>
          <cell r="B1153">
            <v>0</v>
          </cell>
          <cell r="C1153">
            <v>0</v>
          </cell>
        </row>
        <row r="1154">
          <cell r="A1154" t="str">
            <v>227801</v>
          </cell>
          <cell r="B1154">
            <v>0</v>
          </cell>
          <cell r="C1154">
            <v>0</v>
          </cell>
        </row>
        <row r="1155">
          <cell r="A1155" t="str">
            <v>227803</v>
          </cell>
          <cell r="B1155">
            <v>0</v>
          </cell>
          <cell r="C1155">
            <v>0</v>
          </cell>
        </row>
        <row r="1156">
          <cell r="A1156" t="str">
            <v>227804</v>
          </cell>
          <cell r="B1156">
            <v>0</v>
          </cell>
          <cell r="C1156">
            <v>0</v>
          </cell>
        </row>
        <row r="1157">
          <cell r="A1157" t="str">
            <v>227805</v>
          </cell>
          <cell r="B1157">
            <v>0</v>
          </cell>
          <cell r="C1157">
            <v>0</v>
          </cell>
        </row>
        <row r="1158">
          <cell r="A1158" t="str">
            <v>227806</v>
          </cell>
          <cell r="B1158">
            <v>0</v>
          </cell>
          <cell r="C1158">
            <v>0</v>
          </cell>
        </row>
        <row r="1159">
          <cell r="A1159" t="str">
            <v>227811</v>
          </cell>
          <cell r="B1159">
            <v>0</v>
          </cell>
          <cell r="C1159">
            <v>0</v>
          </cell>
        </row>
        <row r="1160">
          <cell r="A1160" t="str">
            <v>227812</v>
          </cell>
          <cell r="B1160">
            <v>0</v>
          </cell>
          <cell r="C1160">
            <v>0</v>
          </cell>
        </row>
        <row r="1161">
          <cell r="A1161" t="str">
            <v>227814</v>
          </cell>
          <cell r="B1161">
            <v>0</v>
          </cell>
          <cell r="C1161">
            <v>0</v>
          </cell>
        </row>
        <row r="1162">
          <cell r="A1162" t="str">
            <v>227816</v>
          </cell>
          <cell r="B1162">
            <v>0</v>
          </cell>
          <cell r="C1162">
            <v>0</v>
          </cell>
        </row>
        <row r="1163">
          <cell r="A1163" t="str">
            <v>227817</v>
          </cell>
          <cell r="B1163">
            <v>0</v>
          </cell>
          <cell r="C1163">
            <v>0</v>
          </cell>
        </row>
        <row r="1164">
          <cell r="A1164" t="str">
            <v>227818</v>
          </cell>
          <cell r="B1164">
            <v>0</v>
          </cell>
          <cell r="C1164">
            <v>0</v>
          </cell>
        </row>
        <row r="1165">
          <cell r="A1165" t="str">
            <v>227819</v>
          </cell>
          <cell r="B1165">
            <v>0</v>
          </cell>
          <cell r="C1165">
            <v>0</v>
          </cell>
        </row>
        <row r="1166">
          <cell r="A1166" t="str">
            <v>227820</v>
          </cell>
          <cell r="B1166">
            <v>0</v>
          </cell>
          <cell r="C1166">
            <v>0</v>
          </cell>
        </row>
        <row r="1167">
          <cell r="A1167" t="str">
            <v>227821</v>
          </cell>
          <cell r="B1167">
            <v>0</v>
          </cell>
          <cell r="C1167">
            <v>0</v>
          </cell>
        </row>
        <row r="1168">
          <cell r="A1168" t="str">
            <v>227822</v>
          </cell>
          <cell r="B1168">
            <v>0</v>
          </cell>
          <cell r="C1168">
            <v>0</v>
          </cell>
        </row>
        <row r="1169">
          <cell r="A1169" t="str">
            <v>227823</v>
          </cell>
          <cell r="B1169">
            <v>0</v>
          </cell>
          <cell r="C1169">
            <v>0</v>
          </cell>
        </row>
        <row r="1170">
          <cell r="A1170" t="str">
            <v>227901</v>
          </cell>
          <cell r="B1170">
            <v>0</v>
          </cell>
          <cell r="C1170">
            <v>0</v>
          </cell>
        </row>
        <row r="1171">
          <cell r="A1171" t="str">
            <v>227904</v>
          </cell>
          <cell r="B1171">
            <v>6305248</v>
          </cell>
          <cell r="C1171">
            <v>6794448</v>
          </cell>
        </row>
        <row r="1172">
          <cell r="A1172" t="str">
            <v>227905</v>
          </cell>
          <cell r="B1172">
            <v>0</v>
          </cell>
          <cell r="C1172">
            <v>0</v>
          </cell>
        </row>
        <row r="1173">
          <cell r="A1173" t="str">
            <v>227906</v>
          </cell>
          <cell r="B1173">
            <v>0</v>
          </cell>
          <cell r="C1173">
            <v>0</v>
          </cell>
        </row>
        <row r="1174">
          <cell r="A1174" t="str">
            <v>227907</v>
          </cell>
          <cell r="B1174">
            <v>0</v>
          </cell>
          <cell r="C1174">
            <v>0</v>
          </cell>
        </row>
        <row r="1175">
          <cell r="A1175" t="str">
            <v>227909</v>
          </cell>
          <cell r="B1175">
            <v>0</v>
          </cell>
          <cell r="C1175">
            <v>0</v>
          </cell>
        </row>
        <row r="1176">
          <cell r="A1176" t="str">
            <v>227910</v>
          </cell>
          <cell r="B1176">
            <v>1105567</v>
          </cell>
          <cell r="C1176">
            <v>1138000</v>
          </cell>
        </row>
        <row r="1177">
          <cell r="A1177" t="str">
            <v>227912</v>
          </cell>
          <cell r="B1177">
            <v>0</v>
          </cell>
          <cell r="C1177">
            <v>0</v>
          </cell>
        </row>
        <row r="1178">
          <cell r="A1178" t="str">
            <v>227913</v>
          </cell>
          <cell r="B1178">
            <v>0</v>
          </cell>
          <cell r="C1178">
            <v>0</v>
          </cell>
        </row>
        <row r="1179">
          <cell r="A1179" t="str">
            <v>227950</v>
          </cell>
          <cell r="B1179">
            <v>0</v>
          </cell>
          <cell r="C1179">
            <v>0</v>
          </cell>
        </row>
        <row r="1180">
          <cell r="A1180" t="str">
            <v>228901</v>
          </cell>
          <cell r="B1180">
            <v>0</v>
          </cell>
          <cell r="C1180">
            <v>0</v>
          </cell>
        </row>
        <row r="1181">
          <cell r="A1181" t="str">
            <v>228903</v>
          </cell>
          <cell r="B1181">
            <v>0</v>
          </cell>
          <cell r="C1181">
            <v>0</v>
          </cell>
        </row>
        <row r="1182">
          <cell r="A1182" t="str">
            <v>228904</v>
          </cell>
          <cell r="B1182">
            <v>0</v>
          </cell>
          <cell r="C1182">
            <v>0</v>
          </cell>
        </row>
        <row r="1183">
          <cell r="A1183" t="str">
            <v>228905</v>
          </cell>
          <cell r="B1183">
            <v>0</v>
          </cell>
          <cell r="C1183">
            <v>0</v>
          </cell>
        </row>
        <row r="1184">
          <cell r="A1184" t="str">
            <v>229901</v>
          </cell>
          <cell r="B1184">
            <v>0</v>
          </cell>
          <cell r="C1184">
            <v>0</v>
          </cell>
        </row>
        <row r="1185">
          <cell r="A1185" t="str">
            <v>229903</v>
          </cell>
          <cell r="B1185">
            <v>0</v>
          </cell>
          <cell r="C1185">
            <v>0</v>
          </cell>
        </row>
        <row r="1186">
          <cell r="A1186" t="str">
            <v>229904</v>
          </cell>
          <cell r="B1186">
            <v>147599</v>
          </cell>
          <cell r="C1186">
            <v>281704</v>
          </cell>
        </row>
        <row r="1187">
          <cell r="A1187" t="str">
            <v>229905</v>
          </cell>
          <cell r="B1187">
            <v>37333</v>
          </cell>
          <cell r="C1187">
            <v>103335</v>
          </cell>
        </row>
        <row r="1188">
          <cell r="A1188" t="str">
            <v>229906</v>
          </cell>
          <cell r="B1188">
            <v>23249</v>
          </cell>
          <cell r="C1188">
            <v>65095</v>
          </cell>
        </row>
        <row r="1189">
          <cell r="A1189" t="str">
            <v>230901</v>
          </cell>
          <cell r="B1189">
            <v>0</v>
          </cell>
          <cell r="C1189">
            <v>0</v>
          </cell>
        </row>
        <row r="1190">
          <cell r="A1190" t="str">
            <v>230902</v>
          </cell>
          <cell r="B1190">
            <v>0</v>
          </cell>
          <cell r="C1190">
            <v>0</v>
          </cell>
        </row>
        <row r="1191">
          <cell r="A1191" t="str">
            <v>230903</v>
          </cell>
          <cell r="B1191">
            <v>174021</v>
          </cell>
          <cell r="C1191">
            <v>386998</v>
          </cell>
        </row>
        <row r="1192">
          <cell r="A1192" t="str">
            <v>230904</v>
          </cell>
          <cell r="B1192">
            <v>0</v>
          </cell>
          <cell r="C1192">
            <v>0</v>
          </cell>
        </row>
        <row r="1193">
          <cell r="A1193" t="str">
            <v>230905</v>
          </cell>
          <cell r="B1193">
            <v>223024</v>
          </cell>
          <cell r="C1193">
            <v>223024</v>
          </cell>
        </row>
        <row r="1194">
          <cell r="A1194" t="str">
            <v>230906</v>
          </cell>
          <cell r="B1194">
            <v>80439</v>
          </cell>
          <cell r="C1194">
            <v>207500</v>
          </cell>
        </row>
        <row r="1195">
          <cell r="A1195" t="str">
            <v>230908</v>
          </cell>
          <cell r="B1195">
            <v>0</v>
          </cell>
          <cell r="C1195">
            <v>0</v>
          </cell>
        </row>
        <row r="1196">
          <cell r="A1196" t="str">
            <v>231901</v>
          </cell>
          <cell r="B1196">
            <v>0</v>
          </cell>
          <cell r="C1196">
            <v>0</v>
          </cell>
        </row>
        <row r="1197">
          <cell r="A1197" t="str">
            <v>231902</v>
          </cell>
          <cell r="B1197">
            <v>0</v>
          </cell>
          <cell r="C1197">
            <v>0</v>
          </cell>
        </row>
        <row r="1198">
          <cell r="A1198" t="str">
            <v>232801</v>
          </cell>
          <cell r="B1198">
            <v>0</v>
          </cell>
          <cell r="C1198">
            <v>0</v>
          </cell>
        </row>
        <row r="1199">
          <cell r="A1199" t="str">
            <v>232901</v>
          </cell>
          <cell r="B1199">
            <v>28522</v>
          </cell>
          <cell r="C1199">
            <v>91545</v>
          </cell>
        </row>
        <row r="1200">
          <cell r="A1200" t="str">
            <v>232902</v>
          </cell>
          <cell r="B1200">
            <v>122873</v>
          </cell>
          <cell r="C1200">
            <v>124225</v>
          </cell>
        </row>
        <row r="1201">
          <cell r="A1201" t="str">
            <v>232903</v>
          </cell>
          <cell r="B1201">
            <v>1088807</v>
          </cell>
          <cell r="C1201">
            <v>2387683</v>
          </cell>
        </row>
        <row r="1202">
          <cell r="A1202" t="str">
            <v>232904</v>
          </cell>
          <cell r="B1202">
            <v>0</v>
          </cell>
          <cell r="C1202">
            <v>0</v>
          </cell>
        </row>
        <row r="1203">
          <cell r="A1203" t="str">
            <v>233901</v>
          </cell>
          <cell r="B1203">
            <v>1536303</v>
          </cell>
          <cell r="C1203">
            <v>4441337</v>
          </cell>
        </row>
        <row r="1204">
          <cell r="A1204" t="str">
            <v>233903</v>
          </cell>
          <cell r="B1204">
            <v>0</v>
          </cell>
          <cell r="C1204">
            <v>0</v>
          </cell>
        </row>
        <row r="1205">
          <cell r="A1205" t="str">
            <v>234801</v>
          </cell>
          <cell r="B1205">
            <v>0</v>
          </cell>
          <cell r="C1205">
            <v>0</v>
          </cell>
        </row>
        <row r="1206">
          <cell r="A1206" t="str">
            <v>234902</v>
          </cell>
          <cell r="B1206">
            <v>389428</v>
          </cell>
          <cell r="C1206">
            <v>467501</v>
          </cell>
        </row>
        <row r="1207">
          <cell r="A1207" t="str">
            <v>234903</v>
          </cell>
          <cell r="B1207">
            <v>0</v>
          </cell>
          <cell r="C1207">
            <v>0</v>
          </cell>
        </row>
        <row r="1208">
          <cell r="A1208" t="str">
            <v>234904</v>
          </cell>
          <cell r="B1208">
            <v>153318</v>
          </cell>
          <cell r="C1208">
            <v>287500</v>
          </cell>
        </row>
        <row r="1209">
          <cell r="A1209" t="str">
            <v>234905</v>
          </cell>
          <cell r="B1209">
            <v>48625</v>
          </cell>
          <cell r="C1209">
            <v>95474</v>
          </cell>
        </row>
        <row r="1210">
          <cell r="A1210" t="str">
            <v>234906</v>
          </cell>
          <cell r="B1210">
            <v>346113</v>
          </cell>
          <cell r="C1210">
            <v>518746</v>
          </cell>
        </row>
        <row r="1211">
          <cell r="A1211" t="str">
            <v>234907</v>
          </cell>
          <cell r="B1211">
            <v>0</v>
          </cell>
          <cell r="C1211">
            <v>0</v>
          </cell>
        </row>
        <row r="1212">
          <cell r="A1212" t="str">
            <v>234909</v>
          </cell>
          <cell r="B1212">
            <v>37102</v>
          </cell>
          <cell r="C1212">
            <v>95608</v>
          </cell>
        </row>
        <row r="1213">
          <cell r="A1213" t="str">
            <v>235801</v>
          </cell>
          <cell r="B1213">
            <v>0</v>
          </cell>
          <cell r="C1213">
            <v>0</v>
          </cell>
        </row>
        <row r="1214">
          <cell r="A1214" t="str">
            <v>235901</v>
          </cell>
          <cell r="B1214">
            <v>203391</v>
          </cell>
          <cell r="C1214">
            <v>454039</v>
          </cell>
        </row>
        <row r="1215">
          <cell r="A1215" t="str">
            <v>235902</v>
          </cell>
          <cell r="B1215">
            <v>4540633</v>
          </cell>
          <cell r="C1215">
            <v>5030224</v>
          </cell>
        </row>
        <row r="1216">
          <cell r="A1216" t="str">
            <v>235904</v>
          </cell>
          <cell r="B1216">
            <v>0</v>
          </cell>
          <cell r="C1216">
            <v>0</v>
          </cell>
        </row>
        <row r="1217">
          <cell r="A1217" t="str">
            <v>235950</v>
          </cell>
          <cell r="B1217">
            <v>0</v>
          </cell>
          <cell r="C1217">
            <v>0</v>
          </cell>
        </row>
        <row r="1218">
          <cell r="A1218" t="str">
            <v>236801</v>
          </cell>
          <cell r="B1218">
            <v>0</v>
          </cell>
          <cell r="C1218">
            <v>0</v>
          </cell>
        </row>
        <row r="1219">
          <cell r="A1219" t="str">
            <v>236901</v>
          </cell>
          <cell r="B1219">
            <v>263076</v>
          </cell>
          <cell r="C1219">
            <v>435274</v>
          </cell>
        </row>
        <row r="1220">
          <cell r="A1220" t="str">
            <v>236902</v>
          </cell>
          <cell r="B1220">
            <v>0</v>
          </cell>
          <cell r="C1220">
            <v>0</v>
          </cell>
        </row>
        <row r="1221">
          <cell r="A1221" t="str">
            <v>236903</v>
          </cell>
          <cell r="B1221">
            <v>0</v>
          </cell>
          <cell r="C1221">
            <v>0</v>
          </cell>
        </row>
        <row r="1222">
          <cell r="A1222" t="str">
            <v>236950</v>
          </cell>
          <cell r="B1222">
            <v>0</v>
          </cell>
          <cell r="C1222">
            <v>0</v>
          </cell>
        </row>
        <row r="1223">
          <cell r="A1223" t="str">
            <v>237902</v>
          </cell>
          <cell r="B1223">
            <v>539488</v>
          </cell>
          <cell r="C1223">
            <v>656639</v>
          </cell>
        </row>
        <row r="1224">
          <cell r="A1224" t="str">
            <v>237904</v>
          </cell>
          <cell r="B1224">
            <v>1815772</v>
          </cell>
          <cell r="C1224">
            <v>2273153</v>
          </cell>
        </row>
        <row r="1225">
          <cell r="A1225" t="str">
            <v>237905</v>
          </cell>
          <cell r="B1225">
            <v>454239</v>
          </cell>
          <cell r="C1225">
            <v>472481</v>
          </cell>
        </row>
        <row r="1226">
          <cell r="A1226" t="str">
            <v>238902</v>
          </cell>
          <cell r="B1226">
            <v>0</v>
          </cell>
          <cell r="C1226">
            <v>0</v>
          </cell>
        </row>
        <row r="1227">
          <cell r="A1227" t="str">
            <v>238904</v>
          </cell>
          <cell r="B1227">
            <v>0</v>
          </cell>
          <cell r="C1227">
            <v>0</v>
          </cell>
        </row>
        <row r="1228">
          <cell r="A1228" t="str">
            <v>238905</v>
          </cell>
          <cell r="B1228">
            <v>0</v>
          </cell>
          <cell r="C1228">
            <v>0</v>
          </cell>
        </row>
        <row r="1229">
          <cell r="A1229" t="str">
            <v>239901</v>
          </cell>
          <cell r="B1229">
            <v>0</v>
          </cell>
          <cell r="C1229">
            <v>0</v>
          </cell>
        </row>
        <row r="1230">
          <cell r="A1230" t="str">
            <v>239903</v>
          </cell>
          <cell r="B1230">
            <v>0</v>
          </cell>
          <cell r="C1230">
            <v>0</v>
          </cell>
        </row>
        <row r="1231">
          <cell r="A1231" t="str">
            <v>240801</v>
          </cell>
          <cell r="B1231">
            <v>0</v>
          </cell>
          <cell r="C1231">
            <v>0</v>
          </cell>
        </row>
        <row r="1232">
          <cell r="A1232" t="str">
            <v>240804</v>
          </cell>
          <cell r="B1232">
            <v>0</v>
          </cell>
          <cell r="C1232">
            <v>0</v>
          </cell>
        </row>
        <row r="1233">
          <cell r="A1233" t="str">
            <v>240901</v>
          </cell>
          <cell r="B1233">
            <v>3693662</v>
          </cell>
          <cell r="C1233">
            <v>14397996</v>
          </cell>
        </row>
        <row r="1234">
          <cell r="A1234" t="str">
            <v>240903</v>
          </cell>
          <cell r="B1234">
            <v>2507626</v>
          </cell>
          <cell r="C1234">
            <v>3960617</v>
          </cell>
        </row>
        <row r="1235">
          <cell r="A1235" t="str">
            <v>240904</v>
          </cell>
          <cell r="B1235">
            <v>0</v>
          </cell>
          <cell r="C1235">
            <v>0</v>
          </cell>
        </row>
        <row r="1236">
          <cell r="A1236" t="str">
            <v>241901</v>
          </cell>
          <cell r="B1236">
            <v>0</v>
          </cell>
          <cell r="C1236">
            <v>0</v>
          </cell>
        </row>
        <row r="1237">
          <cell r="A1237" t="str">
            <v>241902</v>
          </cell>
          <cell r="B1237">
            <v>0</v>
          </cell>
          <cell r="C1237">
            <v>0</v>
          </cell>
        </row>
        <row r="1238">
          <cell r="A1238" t="str">
            <v>241903</v>
          </cell>
          <cell r="B1238">
            <v>0</v>
          </cell>
          <cell r="C1238">
            <v>0</v>
          </cell>
        </row>
        <row r="1239">
          <cell r="A1239" t="str">
            <v>241904</v>
          </cell>
          <cell r="B1239">
            <v>0</v>
          </cell>
          <cell r="C1239">
            <v>0</v>
          </cell>
        </row>
        <row r="1240">
          <cell r="A1240" t="str">
            <v>241906</v>
          </cell>
          <cell r="B1240">
            <v>0</v>
          </cell>
          <cell r="C1240">
            <v>0</v>
          </cell>
        </row>
        <row r="1241">
          <cell r="A1241" t="str">
            <v>242902</v>
          </cell>
          <cell r="B1241">
            <v>0</v>
          </cell>
          <cell r="C1241">
            <v>0</v>
          </cell>
        </row>
        <row r="1242">
          <cell r="A1242" t="str">
            <v>242903</v>
          </cell>
          <cell r="B1242">
            <v>0</v>
          </cell>
          <cell r="C1242">
            <v>0</v>
          </cell>
        </row>
        <row r="1243">
          <cell r="A1243" t="str">
            <v>242905</v>
          </cell>
          <cell r="B1243">
            <v>0</v>
          </cell>
          <cell r="C1243">
            <v>0</v>
          </cell>
        </row>
        <row r="1244">
          <cell r="A1244" t="str">
            <v>242906</v>
          </cell>
          <cell r="B1244">
            <v>0</v>
          </cell>
          <cell r="C1244">
            <v>0</v>
          </cell>
        </row>
        <row r="1245">
          <cell r="A1245" t="str">
            <v>243801</v>
          </cell>
          <cell r="B1245">
            <v>0</v>
          </cell>
          <cell r="C1245">
            <v>0</v>
          </cell>
        </row>
        <row r="1246">
          <cell r="A1246" t="str">
            <v>243901</v>
          </cell>
          <cell r="B1246">
            <v>534952</v>
          </cell>
          <cell r="C1246">
            <v>871498</v>
          </cell>
        </row>
        <row r="1247">
          <cell r="A1247" t="str">
            <v>243902</v>
          </cell>
          <cell r="B1247">
            <v>0</v>
          </cell>
          <cell r="C1247">
            <v>0</v>
          </cell>
        </row>
        <row r="1248">
          <cell r="A1248" t="str">
            <v>243903</v>
          </cell>
          <cell r="B1248">
            <v>0</v>
          </cell>
          <cell r="C1248">
            <v>0</v>
          </cell>
        </row>
        <row r="1249">
          <cell r="A1249" t="str">
            <v>243905</v>
          </cell>
          <cell r="B1249">
            <v>2739476</v>
          </cell>
          <cell r="C1249">
            <v>3370543</v>
          </cell>
        </row>
        <row r="1250">
          <cell r="A1250" t="str">
            <v>243906</v>
          </cell>
          <cell r="B1250">
            <v>175224</v>
          </cell>
          <cell r="C1250">
            <v>347638</v>
          </cell>
        </row>
        <row r="1251">
          <cell r="A1251" t="str">
            <v>243950</v>
          </cell>
          <cell r="B1251">
            <v>0</v>
          </cell>
          <cell r="C1251">
            <v>0</v>
          </cell>
        </row>
        <row r="1252">
          <cell r="A1252" t="str">
            <v>244901</v>
          </cell>
          <cell r="B1252">
            <v>0</v>
          </cell>
          <cell r="C1252">
            <v>0</v>
          </cell>
        </row>
        <row r="1253">
          <cell r="A1253" t="str">
            <v>244903</v>
          </cell>
          <cell r="B1253">
            <v>0</v>
          </cell>
          <cell r="C1253">
            <v>0</v>
          </cell>
        </row>
        <row r="1254">
          <cell r="A1254" t="str">
            <v>244905</v>
          </cell>
          <cell r="B1254">
            <v>15062</v>
          </cell>
          <cell r="C1254">
            <v>100000</v>
          </cell>
        </row>
        <row r="1255">
          <cell r="A1255" t="str">
            <v>244906</v>
          </cell>
          <cell r="B1255">
            <v>0</v>
          </cell>
          <cell r="C1255">
            <v>0</v>
          </cell>
        </row>
        <row r="1256">
          <cell r="A1256" t="str">
            <v>245901</v>
          </cell>
          <cell r="B1256">
            <v>106987</v>
          </cell>
          <cell r="C1256">
            <v>372598</v>
          </cell>
        </row>
        <row r="1257">
          <cell r="A1257" t="str">
            <v>245902</v>
          </cell>
          <cell r="B1257">
            <v>252398</v>
          </cell>
          <cell r="C1257">
            <v>754326</v>
          </cell>
        </row>
        <row r="1258">
          <cell r="A1258" t="str">
            <v>245903</v>
          </cell>
          <cell r="B1258">
            <v>851713</v>
          </cell>
          <cell r="C1258">
            <v>1789654</v>
          </cell>
        </row>
        <row r="1259">
          <cell r="A1259" t="str">
            <v>245904</v>
          </cell>
          <cell r="B1259">
            <v>81274</v>
          </cell>
          <cell r="C1259">
            <v>198180</v>
          </cell>
        </row>
        <row r="1260">
          <cell r="A1260" t="str">
            <v>246902</v>
          </cell>
          <cell r="B1260">
            <v>147336</v>
          </cell>
          <cell r="C1260">
            <v>231000</v>
          </cell>
        </row>
        <row r="1261">
          <cell r="A1261" t="str">
            <v>246904</v>
          </cell>
          <cell r="B1261">
            <v>1703750</v>
          </cell>
          <cell r="C1261">
            <v>1703750</v>
          </cell>
        </row>
        <row r="1262">
          <cell r="A1262" t="str">
            <v>246905</v>
          </cell>
          <cell r="B1262">
            <v>31730</v>
          </cell>
          <cell r="C1262">
            <v>51349</v>
          </cell>
        </row>
        <row r="1263">
          <cell r="A1263" t="str">
            <v>246906</v>
          </cell>
          <cell r="B1263">
            <v>1151118</v>
          </cell>
          <cell r="C1263">
            <v>1552355</v>
          </cell>
        </row>
        <row r="1264">
          <cell r="A1264" t="str">
            <v>246907</v>
          </cell>
          <cell r="B1264">
            <v>0</v>
          </cell>
          <cell r="C1264">
            <v>0</v>
          </cell>
        </row>
        <row r="1265">
          <cell r="A1265" t="str">
            <v>246908</v>
          </cell>
          <cell r="B1265">
            <v>292367</v>
          </cell>
          <cell r="C1265">
            <v>293067</v>
          </cell>
        </row>
        <row r="1266">
          <cell r="A1266" t="str">
            <v>246909</v>
          </cell>
          <cell r="B1266">
            <v>4864237</v>
          </cell>
          <cell r="C1266">
            <v>4864237</v>
          </cell>
        </row>
        <row r="1267">
          <cell r="A1267" t="str">
            <v>246911</v>
          </cell>
          <cell r="B1267">
            <v>348402</v>
          </cell>
          <cell r="C1267">
            <v>472480</v>
          </cell>
        </row>
        <row r="1268">
          <cell r="A1268" t="str">
            <v>246912</v>
          </cell>
          <cell r="B1268">
            <v>74776</v>
          </cell>
          <cell r="C1268">
            <v>114342</v>
          </cell>
        </row>
        <row r="1269">
          <cell r="A1269" t="str">
            <v>246913</v>
          </cell>
          <cell r="B1269">
            <v>379027</v>
          </cell>
          <cell r="C1269">
            <v>379027</v>
          </cell>
        </row>
        <row r="1270">
          <cell r="A1270" t="str">
            <v>246914</v>
          </cell>
          <cell r="B1270">
            <v>0</v>
          </cell>
          <cell r="C1270">
            <v>0</v>
          </cell>
        </row>
        <row r="1271">
          <cell r="A1271" t="str">
            <v>247901</v>
          </cell>
          <cell r="B1271">
            <v>1020750</v>
          </cell>
          <cell r="C1271">
            <v>1513746</v>
          </cell>
        </row>
        <row r="1272">
          <cell r="A1272" t="str">
            <v>247903</v>
          </cell>
          <cell r="B1272">
            <v>642196</v>
          </cell>
          <cell r="C1272">
            <v>1140952</v>
          </cell>
        </row>
        <row r="1273">
          <cell r="A1273" t="str">
            <v>247904</v>
          </cell>
          <cell r="B1273">
            <v>79792</v>
          </cell>
          <cell r="C1273">
            <v>153375</v>
          </cell>
        </row>
        <row r="1274">
          <cell r="A1274" t="str">
            <v>247906</v>
          </cell>
          <cell r="B1274">
            <v>188802</v>
          </cell>
          <cell r="C1274">
            <v>353034</v>
          </cell>
        </row>
        <row r="1275">
          <cell r="A1275" t="str">
            <v>248901</v>
          </cell>
          <cell r="B1275">
            <v>0</v>
          </cell>
          <cell r="C1275">
            <v>0</v>
          </cell>
        </row>
        <row r="1276">
          <cell r="A1276" t="str">
            <v>248902</v>
          </cell>
          <cell r="B1276">
            <v>0</v>
          </cell>
          <cell r="C1276">
            <v>0</v>
          </cell>
        </row>
        <row r="1277">
          <cell r="A1277" t="str">
            <v>249901</v>
          </cell>
          <cell r="B1277">
            <v>412425</v>
          </cell>
          <cell r="C1277">
            <v>466170</v>
          </cell>
        </row>
        <row r="1278">
          <cell r="A1278" t="str">
            <v>249902</v>
          </cell>
          <cell r="B1278">
            <v>0</v>
          </cell>
          <cell r="C1278">
            <v>0</v>
          </cell>
        </row>
        <row r="1279">
          <cell r="A1279" t="str">
            <v>249903</v>
          </cell>
          <cell r="B1279">
            <v>0</v>
          </cell>
          <cell r="C1279">
            <v>0</v>
          </cell>
        </row>
        <row r="1280">
          <cell r="A1280" t="str">
            <v>249904</v>
          </cell>
          <cell r="B1280">
            <v>0</v>
          </cell>
          <cell r="C1280">
            <v>0</v>
          </cell>
        </row>
        <row r="1281">
          <cell r="A1281" t="str">
            <v>249905</v>
          </cell>
          <cell r="B1281">
            <v>0</v>
          </cell>
          <cell r="C1281">
            <v>0</v>
          </cell>
        </row>
        <row r="1282">
          <cell r="A1282" t="str">
            <v>249906</v>
          </cell>
          <cell r="B1282">
            <v>315572</v>
          </cell>
          <cell r="C1282">
            <v>413155</v>
          </cell>
        </row>
        <row r="1283">
          <cell r="A1283" t="str">
            <v>249908</v>
          </cell>
          <cell r="B1283">
            <v>197310</v>
          </cell>
          <cell r="C1283">
            <v>197310</v>
          </cell>
        </row>
        <row r="1284">
          <cell r="A1284" t="str">
            <v>250902</v>
          </cell>
          <cell r="B1284">
            <v>0</v>
          </cell>
          <cell r="C1284">
            <v>0</v>
          </cell>
        </row>
        <row r="1285">
          <cell r="A1285" t="str">
            <v>250903</v>
          </cell>
          <cell r="B1285">
            <v>0</v>
          </cell>
          <cell r="C1285">
            <v>0</v>
          </cell>
        </row>
        <row r="1286">
          <cell r="A1286" t="str">
            <v>250904</v>
          </cell>
          <cell r="B1286">
            <v>0</v>
          </cell>
          <cell r="C1286">
            <v>0</v>
          </cell>
        </row>
        <row r="1287">
          <cell r="A1287" t="str">
            <v>250905</v>
          </cell>
          <cell r="B1287">
            <v>0</v>
          </cell>
          <cell r="C1287">
            <v>0</v>
          </cell>
        </row>
        <row r="1288">
          <cell r="A1288" t="str">
            <v>250906</v>
          </cell>
          <cell r="B1288">
            <v>0</v>
          </cell>
          <cell r="C1288">
            <v>0</v>
          </cell>
        </row>
        <row r="1289">
          <cell r="A1289" t="str">
            <v>250907</v>
          </cell>
          <cell r="B1289">
            <v>0</v>
          </cell>
          <cell r="C1289">
            <v>0</v>
          </cell>
        </row>
        <row r="1290">
          <cell r="A1290" t="str">
            <v>251901</v>
          </cell>
          <cell r="B1290">
            <v>0</v>
          </cell>
          <cell r="C1290">
            <v>0</v>
          </cell>
        </row>
        <row r="1291">
          <cell r="A1291" t="str">
            <v>251902</v>
          </cell>
          <cell r="B1291">
            <v>0</v>
          </cell>
          <cell r="C1291">
            <v>0</v>
          </cell>
        </row>
        <row r="1292">
          <cell r="A1292" t="str">
            <v>252901</v>
          </cell>
          <cell r="B1292">
            <v>804238</v>
          </cell>
          <cell r="C1292">
            <v>1128993</v>
          </cell>
        </row>
        <row r="1293">
          <cell r="A1293" t="str">
            <v>252902</v>
          </cell>
          <cell r="B1293">
            <v>0</v>
          </cell>
          <cell r="C1293">
            <v>0</v>
          </cell>
        </row>
        <row r="1294">
          <cell r="A1294" t="str">
            <v>252903</v>
          </cell>
          <cell r="B1294">
            <v>235509</v>
          </cell>
          <cell r="C1294">
            <v>376038</v>
          </cell>
        </row>
        <row r="1295">
          <cell r="A1295" t="str">
            <v>253901</v>
          </cell>
          <cell r="B1295">
            <v>0</v>
          </cell>
          <cell r="C1295">
            <v>0</v>
          </cell>
        </row>
        <row r="1296">
          <cell r="A1296" t="str">
            <v>254901</v>
          </cell>
          <cell r="B1296">
            <v>530733</v>
          </cell>
          <cell r="C1296">
            <v>1407107</v>
          </cell>
        </row>
        <row r="1297">
          <cell r="A1297" t="str">
            <v>254902</v>
          </cell>
          <cell r="B1297">
            <v>44980</v>
          </cell>
          <cell r="C1297">
            <v>186779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1"/>
  <sheetViews>
    <sheetView tabSelected="1" zoomScaleNormal="100" workbookViewId="0">
      <selection activeCell="B4" sqref="B4"/>
    </sheetView>
  </sheetViews>
  <sheetFormatPr defaultRowHeight="15"/>
  <cols>
    <col min="1" max="1" width="20.85546875" customWidth="1"/>
    <col min="2" max="2" width="27.140625" customWidth="1"/>
    <col min="6" max="6" width="20.5703125" style="22" customWidth="1"/>
    <col min="11" max="11" width="0.28515625" customWidth="1"/>
    <col min="12" max="12" width="18.42578125" customWidth="1"/>
    <col min="13" max="13" width="18.85546875" customWidth="1"/>
    <col min="14" max="14" width="12.42578125" customWidth="1"/>
  </cols>
  <sheetData>
    <row r="2" spans="1:14">
      <c r="A2" s="7" t="s">
        <v>2524</v>
      </c>
      <c r="B2" s="1"/>
      <c r="E2" s="22" t="s">
        <v>2566</v>
      </c>
    </row>
    <row r="3" spans="1:14">
      <c r="A3" s="37"/>
      <c r="B3" s="4" t="s">
        <v>2579</v>
      </c>
    </row>
    <row r="4" spans="1:14">
      <c r="A4" s="37" t="s">
        <v>3</v>
      </c>
      <c r="B4" s="26" t="str">
        <f>IF(ISNA(VLOOKUP($B3,'LEA '!$A$1:$B$1260,2,FALSE)),"",VLOOKUP($B3,'[1]LEA '!$A$1:$B$1260,2,FALSE))</f>
        <v/>
      </c>
    </row>
    <row r="5" spans="1:14">
      <c r="A5" s="1"/>
      <c r="B5" s="6"/>
      <c r="K5" s="5"/>
    </row>
    <row r="6" spans="1:14">
      <c r="A6" s="27" t="s">
        <v>2573</v>
      </c>
      <c r="B6" s="27"/>
      <c r="C6" s="27"/>
      <c r="D6" s="27"/>
      <c r="E6" s="27"/>
      <c r="F6" s="28" t="str">
        <f>IF(ISNA(VLOOKUP($B3,DATA!$A$1:$E$1066,3,FALSE)),"$0",VLOOKUP($B3,DATA!$A$1:$E$1066,3,FALSE))</f>
        <v>$0</v>
      </c>
    </row>
    <row r="7" spans="1:14">
      <c r="A7" s="2" t="s">
        <v>2574</v>
      </c>
      <c r="F7" s="23" t="str">
        <f>IF(ISNA(VLOOKUP(B3,DATA!A1:E1066,4,FALSE)),"$0",VLOOKUP(B3,DATA!A1:E1066,4,FALSE))</f>
        <v>$0</v>
      </c>
    </row>
    <row r="8" spans="1:14">
      <c r="A8" s="29" t="s">
        <v>2575</v>
      </c>
      <c r="B8" s="27"/>
      <c r="C8" s="27"/>
      <c r="D8" s="27"/>
      <c r="E8" s="27"/>
      <c r="F8" s="28" t="str">
        <f>IF(ISNA(VLOOKUP(B3,DATA!A1:E1066,5,FALSE)),"$0",VLOOKUP(B3,DATA!A1:E1066,5,FALSE))</f>
        <v>$0</v>
      </c>
    </row>
    <row r="9" spans="1:14">
      <c r="A9" s="2" t="s">
        <v>2576</v>
      </c>
      <c r="F9" s="24">
        <f>IF(F6-F7-F8&lt;0,0,F6-F7-F8)</f>
        <v>0</v>
      </c>
    </row>
    <row r="10" spans="1:14">
      <c r="A10" s="29" t="s">
        <v>2567</v>
      </c>
      <c r="B10" s="27"/>
      <c r="C10" s="27"/>
      <c r="D10" s="27"/>
      <c r="E10" s="27"/>
      <c r="F10" s="36" t="str">
        <f>IF(ISNA(VLOOKUP(B3,line5!A1:B900,2,FALSE)),"",VLOOKUP(B3,line5!A1:B900,2,FALSE))</f>
        <v/>
      </c>
      <c r="G10" s="35"/>
      <c r="H10" s="31"/>
      <c r="I10" s="31"/>
      <c r="J10" s="31"/>
      <c r="K10" s="31"/>
      <c r="L10" s="20"/>
      <c r="M10" s="6"/>
      <c r="N10" s="23"/>
    </row>
    <row r="11" spans="1:14">
      <c r="A11" s="3" t="s">
        <v>2568</v>
      </c>
      <c r="F11" s="38"/>
      <c r="G11" s="32" t="s">
        <v>2522</v>
      </c>
      <c r="L11" s="21"/>
      <c r="M11" s="20"/>
    </row>
    <row r="12" spans="1:14">
      <c r="A12" s="29" t="s">
        <v>2569</v>
      </c>
      <c r="B12" s="27"/>
      <c r="C12" s="27"/>
      <c r="D12" s="27"/>
      <c r="E12" s="27"/>
      <c r="F12" s="34" t="str">
        <f>IF(ISNA(VLOOKUP($B3,DATA!$A$1:$I$1066,9,FALSE)),"0",VLOOKUP($B3,DATA!$A$1:I1066,9,FALSE))</f>
        <v>0</v>
      </c>
    </row>
    <row r="13" spans="1:14">
      <c r="A13" s="2" t="s">
        <v>2570</v>
      </c>
      <c r="F13" s="33" t="str">
        <f>IF(ISNA(VLOOKUP(B3,DATA!A1:I1066,7,FALSE)),"$0",VLOOKUP(B3,DATA!A1:I1066,7,FALSE))</f>
        <v>$0</v>
      </c>
    </row>
    <row r="14" spans="1:14">
      <c r="A14" s="29" t="s">
        <v>2577</v>
      </c>
      <c r="B14" s="27"/>
      <c r="C14" s="27"/>
      <c r="D14" s="27"/>
      <c r="E14" s="27"/>
      <c r="F14" s="28" t="str">
        <f>IF(ISNA(VLOOKUP(B3,DATA!A1:I1066,8,FALSE)),"$0",VLOOKUP(B3,DATA!A1:I1066,8,FALSE))</f>
        <v>$0</v>
      </c>
    </row>
    <row r="15" spans="1:14">
      <c r="A15" s="2" t="s">
        <v>2578</v>
      </c>
      <c r="F15" s="25">
        <f>IF(F10&lt;=F11,0,IF(F6&lt;F7,(F6*100)/F14,((F7+F9)/(F14/100))))</f>
        <v>0</v>
      </c>
      <c r="L15" s="19"/>
    </row>
    <row r="16" spans="1:14">
      <c r="A16" s="29" t="s">
        <v>2571</v>
      </c>
      <c r="B16" s="27"/>
      <c r="C16" s="27"/>
      <c r="D16" s="27"/>
      <c r="E16" s="27"/>
      <c r="F16" s="30">
        <f>IF(F10&lt;=F11,0,((F10-F11)/35/F12/100))</f>
        <v>0</v>
      </c>
    </row>
    <row r="17" spans="1:6">
      <c r="A17" s="2" t="s">
        <v>2572</v>
      </c>
      <c r="F17" s="25">
        <f>IF(MIN(F15,F16)&gt;0.29,0.29,MIN(F15,F16))</f>
        <v>0</v>
      </c>
    </row>
    <row r="18" spans="1:6">
      <c r="A18" s="29" t="s">
        <v>0</v>
      </c>
      <c r="B18" s="27"/>
      <c r="C18" s="27"/>
      <c r="D18" s="27"/>
      <c r="E18" s="27"/>
      <c r="F18" s="28">
        <f>35*F12*F17*100</f>
        <v>0</v>
      </c>
    </row>
    <row r="19" spans="1:6">
      <c r="A19" s="2" t="s">
        <v>2523</v>
      </c>
      <c r="F19" s="23">
        <f>MIN(F17*(F13/100),F18)</f>
        <v>0</v>
      </c>
    </row>
    <row r="20" spans="1:6">
      <c r="A20" s="29" t="s">
        <v>2521</v>
      </c>
      <c r="B20" s="27"/>
      <c r="C20" s="27"/>
      <c r="D20" s="27"/>
      <c r="E20" s="27"/>
      <c r="F20" s="28">
        <f>IF(F18-F19&lt;0,0,F18-F19)</f>
        <v>0</v>
      </c>
    </row>
    <row r="21" spans="1:6">
      <c r="A21" s="2" t="s">
        <v>1</v>
      </c>
      <c r="F21" s="23">
        <f>F20</f>
        <v>0</v>
      </c>
    </row>
  </sheetData>
  <pageMargins left="0" right="0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60"/>
  <sheetViews>
    <sheetView topLeftCell="A1227" workbookViewId="0">
      <selection activeCell="F10" sqref="F10"/>
    </sheetView>
  </sheetViews>
  <sheetFormatPr defaultRowHeight="15"/>
  <cols>
    <col min="2" max="2" width="51" customWidth="1"/>
  </cols>
  <sheetData>
    <row r="1" spans="1:2">
      <c r="A1" s="8" t="s">
        <v>2</v>
      </c>
      <c r="B1" s="8" t="s">
        <v>4</v>
      </c>
    </row>
    <row r="2" spans="1:2">
      <c r="A2" s="9" t="s">
        <v>5</v>
      </c>
      <c r="B2" s="9" t="s">
        <v>6</v>
      </c>
    </row>
    <row r="3" spans="1:2">
      <c r="A3" s="9" t="s">
        <v>7</v>
      </c>
      <c r="B3" s="9" t="s">
        <v>8</v>
      </c>
    </row>
    <row r="4" spans="1:2">
      <c r="A4" s="9" t="s">
        <v>9</v>
      </c>
      <c r="B4" s="9" t="s">
        <v>10</v>
      </c>
    </row>
    <row r="5" spans="1:2">
      <c r="A5" s="9" t="s">
        <v>11</v>
      </c>
      <c r="B5" s="9" t="s">
        <v>12</v>
      </c>
    </row>
    <row r="6" spans="1:2">
      <c r="A6" s="9" t="s">
        <v>13</v>
      </c>
      <c r="B6" s="9" t="s">
        <v>14</v>
      </c>
    </row>
    <row r="7" spans="1:2">
      <c r="A7" s="9" t="s">
        <v>15</v>
      </c>
      <c r="B7" s="9" t="s">
        <v>16</v>
      </c>
    </row>
    <row r="8" spans="1:2">
      <c r="A8" s="9" t="s">
        <v>17</v>
      </c>
      <c r="B8" s="9" t="s">
        <v>18</v>
      </c>
    </row>
    <row r="9" spans="1:2">
      <c r="A9" s="9" t="s">
        <v>19</v>
      </c>
      <c r="B9" s="9" t="s">
        <v>20</v>
      </c>
    </row>
    <row r="10" spans="1:2">
      <c r="A10" s="9" t="s">
        <v>21</v>
      </c>
      <c r="B10" s="9" t="s">
        <v>22</v>
      </c>
    </row>
    <row r="11" spans="1:2">
      <c r="A11" s="9" t="s">
        <v>23</v>
      </c>
      <c r="B11" s="9" t="s">
        <v>24</v>
      </c>
    </row>
    <row r="12" spans="1:2">
      <c r="A12" s="9" t="s">
        <v>25</v>
      </c>
      <c r="B12" s="9" t="s">
        <v>26</v>
      </c>
    </row>
    <row r="13" spans="1:2">
      <c r="A13" s="9" t="s">
        <v>27</v>
      </c>
      <c r="B13" s="9" t="s">
        <v>28</v>
      </c>
    </row>
    <row r="14" spans="1:2">
      <c r="A14" s="9" t="s">
        <v>29</v>
      </c>
      <c r="B14" s="9" t="s">
        <v>30</v>
      </c>
    </row>
    <row r="15" spans="1:2">
      <c r="A15" s="9" t="s">
        <v>31</v>
      </c>
      <c r="B15" s="9" t="s">
        <v>32</v>
      </c>
    </row>
    <row r="16" spans="1:2">
      <c r="A16" s="9" t="s">
        <v>33</v>
      </c>
      <c r="B16" s="9" t="s">
        <v>34</v>
      </c>
    </row>
    <row r="17" spans="1:2">
      <c r="A17" s="9" t="s">
        <v>35</v>
      </c>
      <c r="B17" s="9" t="s">
        <v>36</v>
      </c>
    </row>
    <row r="18" spans="1:2">
      <c r="A18" s="9" t="s">
        <v>37</v>
      </c>
      <c r="B18" s="9" t="s">
        <v>38</v>
      </c>
    </row>
    <row r="19" spans="1:2">
      <c r="A19" s="9" t="s">
        <v>39</v>
      </c>
      <c r="B19" s="9" t="s">
        <v>40</v>
      </c>
    </row>
    <row r="20" spans="1:2">
      <c r="A20" s="9" t="s">
        <v>41</v>
      </c>
      <c r="B20" s="9" t="s">
        <v>42</v>
      </c>
    </row>
    <row r="21" spans="1:2">
      <c r="A21" s="9" t="s">
        <v>43</v>
      </c>
      <c r="B21" s="9" t="s">
        <v>44</v>
      </c>
    </row>
    <row r="22" spans="1:2">
      <c r="A22" s="9" t="s">
        <v>45</v>
      </c>
      <c r="B22" s="9" t="s">
        <v>46</v>
      </c>
    </row>
    <row r="23" spans="1:2">
      <c r="A23" s="9" t="s">
        <v>47</v>
      </c>
      <c r="B23" s="9" t="s">
        <v>48</v>
      </c>
    </row>
    <row r="24" spans="1:2">
      <c r="A24" s="9" t="s">
        <v>49</v>
      </c>
      <c r="B24" s="9" t="s">
        <v>50</v>
      </c>
    </row>
    <row r="25" spans="1:2">
      <c r="A25" s="9" t="s">
        <v>51</v>
      </c>
      <c r="B25" s="9" t="s">
        <v>52</v>
      </c>
    </row>
    <row r="26" spans="1:2">
      <c r="A26" s="9" t="s">
        <v>53</v>
      </c>
      <c r="B26" s="9" t="s">
        <v>54</v>
      </c>
    </row>
    <row r="27" spans="1:2">
      <c r="A27" s="9" t="s">
        <v>55</v>
      </c>
      <c r="B27" s="9" t="s">
        <v>56</v>
      </c>
    </row>
    <row r="28" spans="1:2">
      <c r="A28" s="9" t="s">
        <v>57</v>
      </c>
      <c r="B28" s="9" t="s">
        <v>58</v>
      </c>
    </row>
    <row r="29" spans="1:2">
      <c r="A29" s="9" t="s">
        <v>59</v>
      </c>
      <c r="B29" s="9" t="s">
        <v>60</v>
      </c>
    </row>
    <row r="30" spans="1:2">
      <c r="A30" s="9" t="s">
        <v>61</v>
      </c>
      <c r="B30" s="9" t="s">
        <v>62</v>
      </c>
    </row>
    <row r="31" spans="1:2">
      <c r="A31" s="9" t="s">
        <v>63</v>
      </c>
      <c r="B31" s="9" t="s">
        <v>64</v>
      </c>
    </row>
    <row r="32" spans="1:2">
      <c r="A32" s="9" t="s">
        <v>65</v>
      </c>
      <c r="B32" s="9" t="s">
        <v>66</v>
      </c>
    </row>
    <row r="33" spans="1:2">
      <c r="A33" s="9" t="s">
        <v>67</v>
      </c>
      <c r="B33" s="9" t="s">
        <v>68</v>
      </c>
    </row>
    <row r="34" spans="1:2">
      <c r="A34" s="9" t="s">
        <v>69</v>
      </c>
      <c r="B34" s="9" t="s">
        <v>70</v>
      </c>
    </row>
    <row r="35" spans="1:2">
      <c r="A35" s="9" t="s">
        <v>71</v>
      </c>
      <c r="B35" s="9" t="s">
        <v>72</v>
      </c>
    </row>
    <row r="36" spans="1:2">
      <c r="A36" s="9" t="s">
        <v>73</v>
      </c>
      <c r="B36" s="9" t="s">
        <v>74</v>
      </c>
    </row>
    <row r="37" spans="1:2">
      <c r="A37" s="9" t="s">
        <v>75</v>
      </c>
      <c r="B37" s="9" t="s">
        <v>76</v>
      </c>
    </row>
    <row r="38" spans="1:2" ht="19.5" customHeight="1">
      <c r="A38" s="9" t="s">
        <v>77</v>
      </c>
      <c r="B38" s="9" t="s">
        <v>78</v>
      </c>
    </row>
    <row r="39" spans="1:2">
      <c r="A39" s="9" t="s">
        <v>79</v>
      </c>
      <c r="B39" s="9" t="s">
        <v>80</v>
      </c>
    </row>
    <row r="40" spans="1:2">
      <c r="A40" s="9" t="s">
        <v>81</v>
      </c>
      <c r="B40" s="9" t="s">
        <v>82</v>
      </c>
    </row>
    <row r="41" spans="1:2">
      <c r="A41" s="9" t="s">
        <v>83</v>
      </c>
      <c r="B41" s="9" t="s">
        <v>84</v>
      </c>
    </row>
    <row r="42" spans="1:2">
      <c r="A42" s="9" t="s">
        <v>85</v>
      </c>
      <c r="B42" s="9" t="s">
        <v>86</v>
      </c>
    </row>
    <row r="43" spans="1:2" ht="18" customHeight="1">
      <c r="A43" s="9" t="s">
        <v>87</v>
      </c>
      <c r="B43" s="9" t="s">
        <v>88</v>
      </c>
    </row>
    <row r="44" spans="1:2">
      <c r="A44" s="9" t="s">
        <v>89</v>
      </c>
      <c r="B44" s="9" t="s">
        <v>90</v>
      </c>
    </row>
    <row r="45" spans="1:2">
      <c r="A45" s="9" t="s">
        <v>91</v>
      </c>
      <c r="B45" s="9" t="s">
        <v>92</v>
      </c>
    </row>
    <row r="46" spans="1:2">
      <c r="A46" s="9" t="s">
        <v>93</v>
      </c>
      <c r="B46" s="9" t="s">
        <v>94</v>
      </c>
    </row>
    <row r="47" spans="1:2">
      <c r="A47" s="9" t="s">
        <v>95</v>
      </c>
      <c r="B47" s="9" t="s">
        <v>96</v>
      </c>
    </row>
    <row r="48" spans="1:2">
      <c r="A48" s="9" t="s">
        <v>97</v>
      </c>
      <c r="B48" s="9" t="s">
        <v>98</v>
      </c>
    </row>
    <row r="49" spans="1:2">
      <c r="A49" s="9" t="s">
        <v>99</v>
      </c>
      <c r="B49" s="9" t="s">
        <v>100</v>
      </c>
    </row>
    <row r="50" spans="1:2">
      <c r="A50" s="9" t="s">
        <v>101</v>
      </c>
      <c r="B50" s="9" t="s">
        <v>102</v>
      </c>
    </row>
    <row r="51" spans="1:2">
      <c r="A51" s="9" t="s">
        <v>103</v>
      </c>
      <c r="B51" s="9" t="s">
        <v>104</v>
      </c>
    </row>
    <row r="52" spans="1:2">
      <c r="A52" s="9" t="s">
        <v>105</v>
      </c>
      <c r="B52" s="9" t="s">
        <v>106</v>
      </c>
    </row>
    <row r="53" spans="1:2">
      <c r="A53" s="9" t="s">
        <v>107</v>
      </c>
      <c r="B53" s="9" t="s">
        <v>108</v>
      </c>
    </row>
    <row r="54" spans="1:2">
      <c r="A54" s="9" t="s">
        <v>109</v>
      </c>
      <c r="B54" s="9" t="s">
        <v>110</v>
      </c>
    </row>
    <row r="55" spans="1:2">
      <c r="A55" s="9" t="s">
        <v>111</v>
      </c>
      <c r="B55" s="9" t="s">
        <v>112</v>
      </c>
    </row>
    <row r="56" spans="1:2">
      <c r="A56" s="9" t="s">
        <v>113</v>
      </c>
      <c r="B56" s="9" t="s">
        <v>114</v>
      </c>
    </row>
    <row r="57" spans="1:2">
      <c r="A57" s="9" t="s">
        <v>115</v>
      </c>
      <c r="B57" s="9" t="s">
        <v>116</v>
      </c>
    </row>
    <row r="58" spans="1:2" ht="26.25">
      <c r="A58" s="9" t="s">
        <v>117</v>
      </c>
      <c r="B58" s="9" t="s">
        <v>118</v>
      </c>
    </row>
    <row r="59" spans="1:2">
      <c r="A59" s="9" t="s">
        <v>119</v>
      </c>
      <c r="B59" s="9" t="s">
        <v>120</v>
      </c>
    </row>
    <row r="60" spans="1:2">
      <c r="A60" s="9" t="s">
        <v>121</v>
      </c>
      <c r="B60" s="9" t="s">
        <v>122</v>
      </c>
    </row>
    <row r="61" spans="1:2">
      <c r="A61" s="9" t="s">
        <v>123</v>
      </c>
      <c r="B61" s="9" t="s">
        <v>124</v>
      </c>
    </row>
    <row r="62" spans="1:2">
      <c r="A62" s="9" t="s">
        <v>125</v>
      </c>
      <c r="B62" s="9" t="s">
        <v>126</v>
      </c>
    </row>
    <row r="63" spans="1:2">
      <c r="A63" s="9" t="s">
        <v>127</v>
      </c>
      <c r="B63" s="9" t="s">
        <v>128</v>
      </c>
    </row>
    <row r="64" spans="1:2">
      <c r="A64" s="9" t="s">
        <v>129</v>
      </c>
      <c r="B64" s="9" t="s">
        <v>130</v>
      </c>
    </row>
    <row r="65" spans="1:2" ht="26.25">
      <c r="A65" s="9" t="s">
        <v>131</v>
      </c>
      <c r="B65" s="9" t="s">
        <v>132</v>
      </c>
    </row>
    <row r="66" spans="1:2">
      <c r="A66" s="9" t="s">
        <v>133</v>
      </c>
      <c r="B66" s="9" t="s">
        <v>134</v>
      </c>
    </row>
    <row r="67" spans="1:2">
      <c r="A67" s="9" t="s">
        <v>135</v>
      </c>
      <c r="B67" s="9" t="s">
        <v>136</v>
      </c>
    </row>
    <row r="68" spans="1:2">
      <c r="A68" s="9" t="s">
        <v>137</v>
      </c>
      <c r="B68" s="9" t="s">
        <v>138</v>
      </c>
    </row>
    <row r="69" spans="1:2" ht="26.25">
      <c r="A69" s="9" t="s">
        <v>139</v>
      </c>
      <c r="B69" s="9" t="s">
        <v>140</v>
      </c>
    </row>
    <row r="70" spans="1:2">
      <c r="A70" s="9" t="s">
        <v>141</v>
      </c>
      <c r="B70" s="9" t="s">
        <v>142</v>
      </c>
    </row>
    <row r="71" spans="1:2">
      <c r="A71" s="9" t="s">
        <v>143</v>
      </c>
      <c r="B71" s="9" t="s">
        <v>144</v>
      </c>
    </row>
    <row r="72" spans="1:2">
      <c r="A72" s="9" t="s">
        <v>145</v>
      </c>
      <c r="B72" s="9" t="s">
        <v>146</v>
      </c>
    </row>
    <row r="73" spans="1:2">
      <c r="A73" s="9" t="s">
        <v>147</v>
      </c>
      <c r="B73" s="9" t="s">
        <v>148</v>
      </c>
    </row>
    <row r="74" spans="1:2">
      <c r="A74" s="9" t="s">
        <v>149</v>
      </c>
      <c r="B74" s="9" t="s">
        <v>150</v>
      </c>
    </row>
    <row r="75" spans="1:2">
      <c r="A75" s="9" t="s">
        <v>151</v>
      </c>
      <c r="B75" s="9" t="s">
        <v>152</v>
      </c>
    </row>
    <row r="76" spans="1:2">
      <c r="A76" s="9" t="s">
        <v>153</v>
      </c>
      <c r="B76" s="9" t="s">
        <v>154</v>
      </c>
    </row>
    <row r="77" spans="1:2">
      <c r="A77" s="9" t="s">
        <v>155</v>
      </c>
      <c r="B77" s="9" t="s">
        <v>156</v>
      </c>
    </row>
    <row r="78" spans="1:2">
      <c r="A78" s="9" t="s">
        <v>157</v>
      </c>
      <c r="B78" s="9" t="s">
        <v>158</v>
      </c>
    </row>
    <row r="79" spans="1:2">
      <c r="A79" s="9" t="s">
        <v>159</v>
      </c>
      <c r="B79" s="9" t="s">
        <v>160</v>
      </c>
    </row>
    <row r="80" spans="1:2">
      <c r="A80" s="9" t="s">
        <v>161</v>
      </c>
      <c r="B80" s="9" t="s">
        <v>162</v>
      </c>
    </row>
    <row r="81" spans="1:2" ht="26.25">
      <c r="A81" s="9" t="s">
        <v>163</v>
      </c>
      <c r="B81" s="9" t="s">
        <v>164</v>
      </c>
    </row>
    <row r="82" spans="1:2">
      <c r="A82" s="9" t="s">
        <v>165</v>
      </c>
      <c r="B82" s="9" t="s">
        <v>166</v>
      </c>
    </row>
    <row r="83" spans="1:2">
      <c r="A83" s="9" t="s">
        <v>167</v>
      </c>
      <c r="B83" s="9" t="s">
        <v>168</v>
      </c>
    </row>
    <row r="84" spans="1:2">
      <c r="A84" s="9" t="s">
        <v>169</v>
      </c>
      <c r="B84" s="9" t="s">
        <v>170</v>
      </c>
    </row>
    <row r="85" spans="1:2">
      <c r="A85" s="9" t="s">
        <v>171</v>
      </c>
      <c r="B85" s="9" t="s">
        <v>172</v>
      </c>
    </row>
    <row r="86" spans="1:2">
      <c r="A86" s="9" t="s">
        <v>173</v>
      </c>
      <c r="B86" s="9" t="s">
        <v>174</v>
      </c>
    </row>
    <row r="87" spans="1:2">
      <c r="A87" s="9" t="s">
        <v>175</v>
      </c>
      <c r="B87" s="9" t="s">
        <v>176</v>
      </c>
    </row>
    <row r="88" spans="1:2">
      <c r="A88" s="9" t="s">
        <v>177</v>
      </c>
      <c r="B88" s="9" t="s">
        <v>178</v>
      </c>
    </row>
    <row r="89" spans="1:2">
      <c r="A89" s="9" t="s">
        <v>179</v>
      </c>
      <c r="B89" s="9" t="s">
        <v>180</v>
      </c>
    </row>
    <row r="90" spans="1:2">
      <c r="A90" s="9" t="s">
        <v>181</v>
      </c>
      <c r="B90" s="9" t="s">
        <v>182</v>
      </c>
    </row>
    <row r="91" spans="1:2">
      <c r="A91" s="9" t="s">
        <v>183</v>
      </c>
      <c r="B91" s="9" t="s">
        <v>184</v>
      </c>
    </row>
    <row r="92" spans="1:2">
      <c r="A92" s="9" t="s">
        <v>185</v>
      </c>
      <c r="B92" s="9" t="s">
        <v>186</v>
      </c>
    </row>
    <row r="93" spans="1:2">
      <c r="A93" s="9" t="s">
        <v>187</v>
      </c>
      <c r="B93" s="9" t="s">
        <v>188</v>
      </c>
    </row>
    <row r="94" spans="1:2">
      <c r="A94" s="9" t="s">
        <v>189</v>
      </c>
      <c r="B94" s="9" t="s">
        <v>190</v>
      </c>
    </row>
    <row r="95" spans="1:2">
      <c r="A95" s="9" t="s">
        <v>191</v>
      </c>
      <c r="B95" s="9" t="s">
        <v>192</v>
      </c>
    </row>
    <row r="96" spans="1:2">
      <c r="A96" s="9" t="s">
        <v>193</v>
      </c>
      <c r="B96" s="9" t="s">
        <v>194</v>
      </c>
    </row>
    <row r="97" spans="1:2">
      <c r="A97" s="9" t="s">
        <v>195</v>
      </c>
      <c r="B97" s="9" t="s">
        <v>196</v>
      </c>
    </row>
    <row r="98" spans="1:2">
      <c r="A98" s="9" t="s">
        <v>197</v>
      </c>
      <c r="B98" s="9" t="s">
        <v>198</v>
      </c>
    </row>
    <row r="99" spans="1:2">
      <c r="A99" s="9" t="s">
        <v>199</v>
      </c>
      <c r="B99" s="9" t="s">
        <v>200</v>
      </c>
    </row>
    <row r="100" spans="1:2">
      <c r="A100" s="9" t="s">
        <v>201</v>
      </c>
      <c r="B100" s="9" t="s">
        <v>202</v>
      </c>
    </row>
    <row r="101" spans="1:2">
      <c r="A101" s="9" t="s">
        <v>203</v>
      </c>
      <c r="B101" s="9" t="s">
        <v>204</v>
      </c>
    </row>
    <row r="102" spans="1:2">
      <c r="A102" s="9" t="s">
        <v>205</v>
      </c>
      <c r="B102" s="9" t="s">
        <v>206</v>
      </c>
    </row>
    <row r="103" spans="1:2">
      <c r="A103" s="9" t="s">
        <v>207</v>
      </c>
      <c r="B103" s="9" t="s">
        <v>208</v>
      </c>
    </row>
    <row r="104" spans="1:2">
      <c r="A104" s="9" t="s">
        <v>209</v>
      </c>
      <c r="B104" s="9" t="s">
        <v>210</v>
      </c>
    </row>
    <row r="105" spans="1:2">
      <c r="A105" s="9" t="s">
        <v>211</v>
      </c>
      <c r="B105" s="9" t="s">
        <v>212</v>
      </c>
    </row>
    <row r="106" spans="1:2">
      <c r="A106" s="9" t="s">
        <v>213</v>
      </c>
      <c r="B106" s="9" t="s">
        <v>214</v>
      </c>
    </row>
    <row r="107" spans="1:2">
      <c r="A107" s="9" t="s">
        <v>215</v>
      </c>
      <c r="B107" s="9" t="s">
        <v>216</v>
      </c>
    </row>
    <row r="108" spans="1:2">
      <c r="A108" s="9" t="s">
        <v>217</v>
      </c>
      <c r="B108" s="9" t="s">
        <v>218</v>
      </c>
    </row>
    <row r="109" spans="1:2">
      <c r="A109" s="9" t="s">
        <v>219</v>
      </c>
      <c r="B109" s="9" t="s">
        <v>220</v>
      </c>
    </row>
    <row r="110" spans="1:2">
      <c r="A110" s="9" t="s">
        <v>221</v>
      </c>
      <c r="B110" s="9" t="s">
        <v>222</v>
      </c>
    </row>
    <row r="111" spans="1:2">
      <c r="A111" s="9" t="s">
        <v>223</v>
      </c>
      <c r="B111" s="9" t="s">
        <v>224</v>
      </c>
    </row>
    <row r="112" spans="1:2">
      <c r="A112" s="9" t="s">
        <v>225</v>
      </c>
      <c r="B112" s="9" t="s">
        <v>226</v>
      </c>
    </row>
    <row r="113" spans="1:2">
      <c r="A113" s="9" t="s">
        <v>227</v>
      </c>
      <c r="B113" s="9" t="s">
        <v>228</v>
      </c>
    </row>
    <row r="114" spans="1:2">
      <c r="A114" s="9" t="s">
        <v>229</v>
      </c>
      <c r="B114" s="9" t="s">
        <v>230</v>
      </c>
    </row>
    <row r="115" spans="1:2">
      <c r="A115" s="9" t="s">
        <v>231</v>
      </c>
      <c r="B115" s="9" t="s">
        <v>232</v>
      </c>
    </row>
    <row r="116" spans="1:2">
      <c r="A116" s="9" t="s">
        <v>233</v>
      </c>
      <c r="B116" s="9" t="s">
        <v>234</v>
      </c>
    </row>
    <row r="117" spans="1:2">
      <c r="A117" s="9" t="s">
        <v>235</v>
      </c>
      <c r="B117" s="9" t="s">
        <v>236</v>
      </c>
    </row>
    <row r="118" spans="1:2">
      <c r="A118" s="9" t="s">
        <v>237</v>
      </c>
      <c r="B118" s="9" t="s">
        <v>238</v>
      </c>
    </row>
    <row r="119" spans="1:2">
      <c r="A119" s="9" t="s">
        <v>239</v>
      </c>
      <c r="B119" s="9" t="s">
        <v>240</v>
      </c>
    </row>
    <row r="120" spans="1:2">
      <c r="A120" s="9" t="s">
        <v>241</v>
      </c>
      <c r="B120" s="9" t="s">
        <v>242</v>
      </c>
    </row>
    <row r="121" spans="1:2">
      <c r="A121" s="9" t="s">
        <v>243</v>
      </c>
      <c r="B121" s="9" t="s">
        <v>244</v>
      </c>
    </row>
    <row r="122" spans="1:2">
      <c r="A122" s="9" t="s">
        <v>245</v>
      </c>
      <c r="B122" s="9" t="s">
        <v>246</v>
      </c>
    </row>
    <row r="123" spans="1:2">
      <c r="A123" s="9" t="s">
        <v>247</v>
      </c>
      <c r="B123" s="9" t="s">
        <v>248</v>
      </c>
    </row>
    <row r="124" spans="1:2">
      <c r="A124" s="9" t="s">
        <v>249</v>
      </c>
      <c r="B124" s="9" t="s">
        <v>250</v>
      </c>
    </row>
    <row r="125" spans="1:2">
      <c r="A125" s="9" t="s">
        <v>251</v>
      </c>
      <c r="B125" s="9" t="s">
        <v>252</v>
      </c>
    </row>
    <row r="126" spans="1:2">
      <c r="A126" s="9" t="s">
        <v>253</v>
      </c>
      <c r="B126" s="9" t="s">
        <v>254</v>
      </c>
    </row>
    <row r="127" spans="1:2">
      <c r="A127" s="9" t="s">
        <v>255</v>
      </c>
      <c r="B127" s="9" t="s">
        <v>256</v>
      </c>
    </row>
    <row r="128" spans="1:2">
      <c r="A128" s="9" t="s">
        <v>257</v>
      </c>
      <c r="B128" s="9" t="s">
        <v>258</v>
      </c>
    </row>
    <row r="129" spans="1:2">
      <c r="A129" s="9" t="s">
        <v>259</v>
      </c>
      <c r="B129" s="9" t="s">
        <v>260</v>
      </c>
    </row>
    <row r="130" spans="1:2">
      <c r="A130" s="9" t="s">
        <v>261</v>
      </c>
      <c r="B130" s="9" t="s">
        <v>262</v>
      </c>
    </row>
    <row r="131" spans="1:2">
      <c r="A131" s="9" t="s">
        <v>263</v>
      </c>
      <c r="B131" s="9" t="s">
        <v>264</v>
      </c>
    </row>
    <row r="132" spans="1:2">
      <c r="A132" s="9" t="s">
        <v>265</v>
      </c>
      <c r="B132" s="9" t="s">
        <v>266</v>
      </c>
    </row>
    <row r="133" spans="1:2">
      <c r="A133" s="9" t="s">
        <v>267</v>
      </c>
      <c r="B133" s="9" t="s">
        <v>268</v>
      </c>
    </row>
    <row r="134" spans="1:2">
      <c r="A134" s="9" t="s">
        <v>269</v>
      </c>
      <c r="B134" s="9" t="s">
        <v>270</v>
      </c>
    </row>
    <row r="135" spans="1:2">
      <c r="A135" s="9" t="s">
        <v>271</v>
      </c>
      <c r="B135" s="9" t="s">
        <v>272</v>
      </c>
    </row>
    <row r="136" spans="1:2">
      <c r="A136" s="9" t="s">
        <v>273</v>
      </c>
      <c r="B136" s="9" t="s">
        <v>274</v>
      </c>
    </row>
    <row r="137" spans="1:2">
      <c r="A137" s="9" t="s">
        <v>275</v>
      </c>
      <c r="B137" s="9" t="s">
        <v>276</v>
      </c>
    </row>
    <row r="138" spans="1:2">
      <c r="A138" s="9" t="s">
        <v>277</v>
      </c>
      <c r="B138" s="9" t="s">
        <v>278</v>
      </c>
    </row>
    <row r="139" spans="1:2">
      <c r="A139" s="9" t="s">
        <v>279</v>
      </c>
      <c r="B139" s="9" t="s">
        <v>280</v>
      </c>
    </row>
    <row r="140" spans="1:2">
      <c r="A140" s="9" t="s">
        <v>281</v>
      </c>
      <c r="B140" s="9" t="s">
        <v>282</v>
      </c>
    </row>
    <row r="141" spans="1:2">
      <c r="A141" s="9" t="s">
        <v>283</v>
      </c>
      <c r="B141" s="9" t="s">
        <v>284</v>
      </c>
    </row>
    <row r="142" spans="1:2">
      <c r="A142" s="9" t="s">
        <v>285</v>
      </c>
      <c r="B142" s="9" t="s">
        <v>286</v>
      </c>
    </row>
    <row r="143" spans="1:2">
      <c r="A143" s="9" t="s">
        <v>287</v>
      </c>
      <c r="B143" s="9" t="s">
        <v>288</v>
      </c>
    </row>
    <row r="144" spans="1:2">
      <c r="A144" s="9" t="s">
        <v>289</v>
      </c>
      <c r="B144" s="9" t="s">
        <v>290</v>
      </c>
    </row>
    <row r="145" spans="1:2">
      <c r="A145" s="9" t="s">
        <v>291</v>
      </c>
      <c r="B145" s="9" t="s">
        <v>292</v>
      </c>
    </row>
    <row r="146" spans="1:2">
      <c r="A146" s="9" t="s">
        <v>293</v>
      </c>
      <c r="B146" s="9" t="s">
        <v>294</v>
      </c>
    </row>
    <row r="147" spans="1:2" ht="26.25">
      <c r="A147" s="9" t="s">
        <v>295</v>
      </c>
      <c r="B147" s="9" t="s">
        <v>296</v>
      </c>
    </row>
    <row r="148" spans="1:2" ht="26.25">
      <c r="A148" s="9" t="s">
        <v>297</v>
      </c>
      <c r="B148" s="9" t="s">
        <v>298</v>
      </c>
    </row>
    <row r="149" spans="1:2">
      <c r="A149" s="9" t="s">
        <v>299</v>
      </c>
      <c r="B149" s="9" t="s">
        <v>300</v>
      </c>
    </row>
    <row r="150" spans="1:2">
      <c r="A150" s="9" t="s">
        <v>301</v>
      </c>
      <c r="B150" s="9" t="s">
        <v>302</v>
      </c>
    </row>
    <row r="151" spans="1:2">
      <c r="A151" s="9" t="s">
        <v>303</v>
      </c>
      <c r="B151" s="9" t="s">
        <v>304</v>
      </c>
    </row>
    <row r="152" spans="1:2">
      <c r="A152" s="9" t="s">
        <v>305</v>
      </c>
      <c r="B152" s="9" t="s">
        <v>306</v>
      </c>
    </row>
    <row r="153" spans="1:2">
      <c r="A153" s="9" t="s">
        <v>307</v>
      </c>
      <c r="B153" s="9" t="s">
        <v>308</v>
      </c>
    </row>
    <row r="154" spans="1:2">
      <c r="A154" s="9" t="s">
        <v>309</v>
      </c>
      <c r="B154" s="9" t="s">
        <v>310</v>
      </c>
    </row>
    <row r="155" spans="1:2">
      <c r="A155" s="9" t="s">
        <v>311</v>
      </c>
      <c r="B155" s="9" t="s">
        <v>312</v>
      </c>
    </row>
    <row r="156" spans="1:2">
      <c r="A156" s="9" t="s">
        <v>313</v>
      </c>
      <c r="B156" s="9" t="s">
        <v>314</v>
      </c>
    </row>
    <row r="157" spans="1:2">
      <c r="A157" s="9" t="s">
        <v>315</v>
      </c>
      <c r="B157" s="9" t="s">
        <v>316</v>
      </c>
    </row>
    <row r="158" spans="1:2">
      <c r="A158" s="9" t="s">
        <v>317</v>
      </c>
      <c r="B158" s="9" t="s">
        <v>318</v>
      </c>
    </row>
    <row r="159" spans="1:2">
      <c r="A159" s="9" t="s">
        <v>319</v>
      </c>
      <c r="B159" s="9" t="s">
        <v>320</v>
      </c>
    </row>
    <row r="160" spans="1:2">
      <c r="A160" s="9" t="s">
        <v>321</v>
      </c>
      <c r="B160" s="9" t="s">
        <v>322</v>
      </c>
    </row>
    <row r="161" spans="1:2">
      <c r="A161" s="9" t="s">
        <v>323</v>
      </c>
      <c r="B161" s="9" t="s">
        <v>324</v>
      </c>
    </row>
    <row r="162" spans="1:2">
      <c r="A162" s="9" t="s">
        <v>325</v>
      </c>
      <c r="B162" s="9" t="s">
        <v>326</v>
      </c>
    </row>
    <row r="163" spans="1:2">
      <c r="A163" s="9" t="s">
        <v>327</v>
      </c>
      <c r="B163" s="9" t="s">
        <v>328</v>
      </c>
    </row>
    <row r="164" spans="1:2">
      <c r="A164" s="9" t="s">
        <v>329</v>
      </c>
      <c r="B164" s="9" t="s">
        <v>330</v>
      </c>
    </row>
    <row r="165" spans="1:2">
      <c r="A165" s="9" t="s">
        <v>331</v>
      </c>
      <c r="B165" s="9" t="s">
        <v>332</v>
      </c>
    </row>
    <row r="166" spans="1:2">
      <c r="A166" s="9" t="s">
        <v>333</v>
      </c>
      <c r="B166" s="9" t="s">
        <v>334</v>
      </c>
    </row>
    <row r="167" spans="1:2">
      <c r="A167" s="9" t="s">
        <v>335</v>
      </c>
      <c r="B167" s="9" t="s">
        <v>336</v>
      </c>
    </row>
    <row r="168" spans="1:2">
      <c r="A168" s="9" t="s">
        <v>337</v>
      </c>
      <c r="B168" s="9" t="s">
        <v>338</v>
      </c>
    </row>
    <row r="169" spans="1:2">
      <c r="A169" s="9" t="s">
        <v>339</v>
      </c>
      <c r="B169" s="9" t="s">
        <v>340</v>
      </c>
    </row>
    <row r="170" spans="1:2">
      <c r="A170" s="9" t="s">
        <v>341</v>
      </c>
      <c r="B170" s="9" t="s">
        <v>342</v>
      </c>
    </row>
    <row r="171" spans="1:2">
      <c r="A171" s="9" t="s">
        <v>343</v>
      </c>
      <c r="B171" s="9" t="s">
        <v>344</v>
      </c>
    </row>
    <row r="172" spans="1:2">
      <c r="A172" s="9" t="s">
        <v>345</v>
      </c>
      <c r="B172" s="9" t="s">
        <v>346</v>
      </c>
    </row>
    <row r="173" spans="1:2">
      <c r="A173" s="9" t="s">
        <v>347</v>
      </c>
      <c r="B173" s="9" t="s">
        <v>348</v>
      </c>
    </row>
    <row r="174" spans="1:2">
      <c r="A174" s="9" t="s">
        <v>349</v>
      </c>
      <c r="B174" s="9" t="s">
        <v>350</v>
      </c>
    </row>
    <row r="175" spans="1:2">
      <c r="A175" s="9" t="s">
        <v>351</v>
      </c>
      <c r="B175" s="9" t="s">
        <v>352</v>
      </c>
    </row>
    <row r="176" spans="1:2">
      <c r="A176" s="9" t="s">
        <v>353</v>
      </c>
      <c r="B176" s="9" t="s">
        <v>354</v>
      </c>
    </row>
    <row r="177" spans="1:2">
      <c r="A177" s="9" t="s">
        <v>355</v>
      </c>
      <c r="B177" s="9" t="s">
        <v>356</v>
      </c>
    </row>
    <row r="178" spans="1:2">
      <c r="A178" s="9" t="s">
        <v>357</v>
      </c>
      <c r="B178" s="9" t="s">
        <v>358</v>
      </c>
    </row>
    <row r="179" spans="1:2">
      <c r="A179" s="9" t="s">
        <v>359</v>
      </c>
      <c r="B179" s="9" t="s">
        <v>360</v>
      </c>
    </row>
    <row r="180" spans="1:2">
      <c r="A180" s="9" t="s">
        <v>361</v>
      </c>
      <c r="B180" s="9" t="s">
        <v>362</v>
      </c>
    </row>
    <row r="181" spans="1:2">
      <c r="A181" s="9" t="s">
        <v>363</v>
      </c>
      <c r="B181" s="9" t="s">
        <v>364</v>
      </c>
    </row>
    <row r="182" spans="1:2">
      <c r="A182" s="9" t="s">
        <v>365</v>
      </c>
      <c r="B182" s="9" t="s">
        <v>366</v>
      </c>
    </row>
    <row r="183" spans="1:2">
      <c r="A183" s="9" t="s">
        <v>367</v>
      </c>
      <c r="B183" s="9" t="s">
        <v>368</v>
      </c>
    </row>
    <row r="184" spans="1:2">
      <c r="A184" s="9" t="s">
        <v>369</v>
      </c>
      <c r="B184" s="9" t="s">
        <v>370</v>
      </c>
    </row>
    <row r="185" spans="1:2">
      <c r="A185" s="9" t="s">
        <v>371</v>
      </c>
      <c r="B185" s="9" t="s">
        <v>372</v>
      </c>
    </row>
    <row r="186" spans="1:2">
      <c r="A186" s="9" t="s">
        <v>373</v>
      </c>
      <c r="B186" s="9" t="s">
        <v>374</v>
      </c>
    </row>
    <row r="187" spans="1:2">
      <c r="A187" s="9" t="s">
        <v>375</v>
      </c>
      <c r="B187" s="9" t="s">
        <v>376</v>
      </c>
    </row>
    <row r="188" spans="1:2">
      <c r="A188" s="9" t="s">
        <v>377</v>
      </c>
      <c r="B188" s="9" t="s">
        <v>378</v>
      </c>
    </row>
    <row r="189" spans="1:2">
      <c r="A189" s="9" t="s">
        <v>379</v>
      </c>
      <c r="B189" s="9" t="s">
        <v>380</v>
      </c>
    </row>
    <row r="190" spans="1:2">
      <c r="A190" s="9" t="s">
        <v>381</v>
      </c>
      <c r="B190" s="9" t="s">
        <v>382</v>
      </c>
    </row>
    <row r="191" spans="1:2">
      <c r="A191" s="9" t="s">
        <v>383</v>
      </c>
      <c r="B191" s="9" t="s">
        <v>384</v>
      </c>
    </row>
    <row r="192" spans="1:2">
      <c r="A192" s="9" t="s">
        <v>385</v>
      </c>
      <c r="B192" s="9" t="s">
        <v>386</v>
      </c>
    </row>
    <row r="193" spans="1:2">
      <c r="A193" s="9" t="s">
        <v>387</v>
      </c>
      <c r="B193" s="9" t="s">
        <v>388</v>
      </c>
    </row>
    <row r="194" spans="1:2">
      <c r="A194" s="9" t="s">
        <v>389</v>
      </c>
      <c r="B194" s="9" t="s">
        <v>390</v>
      </c>
    </row>
    <row r="195" spans="1:2">
      <c r="A195" s="9" t="s">
        <v>391</v>
      </c>
      <c r="B195" s="9" t="s">
        <v>392</v>
      </c>
    </row>
    <row r="196" spans="1:2">
      <c r="A196" s="9" t="s">
        <v>393</v>
      </c>
      <c r="B196" s="9" t="s">
        <v>394</v>
      </c>
    </row>
    <row r="197" spans="1:2">
      <c r="A197" s="9" t="s">
        <v>395</v>
      </c>
      <c r="B197" s="9" t="s">
        <v>396</v>
      </c>
    </row>
    <row r="198" spans="1:2">
      <c r="A198" s="9" t="s">
        <v>397</v>
      </c>
      <c r="B198" s="9" t="s">
        <v>398</v>
      </c>
    </row>
    <row r="199" spans="1:2">
      <c r="A199" s="9" t="s">
        <v>399</v>
      </c>
      <c r="B199" s="9" t="s">
        <v>400</v>
      </c>
    </row>
    <row r="200" spans="1:2">
      <c r="A200" s="9" t="s">
        <v>401</v>
      </c>
      <c r="B200" s="9" t="s">
        <v>402</v>
      </c>
    </row>
    <row r="201" spans="1:2">
      <c r="A201" s="9" t="s">
        <v>403</v>
      </c>
      <c r="B201" s="9" t="s">
        <v>404</v>
      </c>
    </row>
    <row r="202" spans="1:2">
      <c r="A202" s="9" t="s">
        <v>405</v>
      </c>
      <c r="B202" s="9" t="s">
        <v>406</v>
      </c>
    </row>
    <row r="203" spans="1:2">
      <c r="A203" s="9" t="s">
        <v>407</v>
      </c>
      <c r="B203" s="9" t="s">
        <v>408</v>
      </c>
    </row>
    <row r="204" spans="1:2">
      <c r="A204" s="9" t="s">
        <v>409</v>
      </c>
      <c r="B204" s="9" t="s">
        <v>410</v>
      </c>
    </row>
    <row r="205" spans="1:2">
      <c r="A205" s="9" t="s">
        <v>411</v>
      </c>
      <c r="B205" s="9" t="s">
        <v>412</v>
      </c>
    </row>
    <row r="206" spans="1:2">
      <c r="A206" s="9" t="s">
        <v>413</v>
      </c>
      <c r="B206" s="9" t="s">
        <v>414</v>
      </c>
    </row>
    <row r="207" spans="1:2">
      <c r="A207" s="9" t="s">
        <v>415</v>
      </c>
      <c r="B207" s="9" t="s">
        <v>416</v>
      </c>
    </row>
    <row r="208" spans="1:2">
      <c r="A208" s="9" t="s">
        <v>417</v>
      </c>
      <c r="B208" s="9" t="s">
        <v>418</v>
      </c>
    </row>
    <row r="209" spans="1:2">
      <c r="A209" s="9" t="s">
        <v>419</v>
      </c>
      <c r="B209" s="9" t="s">
        <v>420</v>
      </c>
    </row>
    <row r="210" spans="1:2">
      <c r="A210" s="9" t="s">
        <v>421</v>
      </c>
      <c r="B210" s="9" t="s">
        <v>422</v>
      </c>
    </row>
    <row r="211" spans="1:2">
      <c r="A211" s="9" t="s">
        <v>423</v>
      </c>
      <c r="B211" s="9" t="s">
        <v>424</v>
      </c>
    </row>
    <row r="212" spans="1:2">
      <c r="A212" s="9" t="s">
        <v>425</v>
      </c>
      <c r="B212" s="9" t="s">
        <v>426</v>
      </c>
    </row>
    <row r="213" spans="1:2">
      <c r="A213" s="9" t="s">
        <v>427</v>
      </c>
      <c r="B213" s="9" t="s">
        <v>428</v>
      </c>
    </row>
    <row r="214" spans="1:2">
      <c r="A214" s="9" t="s">
        <v>429</v>
      </c>
      <c r="B214" s="9" t="s">
        <v>430</v>
      </c>
    </row>
    <row r="215" spans="1:2">
      <c r="A215" s="9" t="s">
        <v>431</v>
      </c>
      <c r="B215" s="9" t="s">
        <v>432</v>
      </c>
    </row>
    <row r="216" spans="1:2">
      <c r="A216" s="9" t="s">
        <v>433</v>
      </c>
      <c r="B216" s="9" t="s">
        <v>434</v>
      </c>
    </row>
    <row r="217" spans="1:2">
      <c r="A217" s="9" t="s">
        <v>435</v>
      </c>
      <c r="B217" s="9" t="s">
        <v>436</v>
      </c>
    </row>
    <row r="218" spans="1:2">
      <c r="A218" s="9" t="s">
        <v>437</v>
      </c>
      <c r="B218" s="9" t="s">
        <v>438</v>
      </c>
    </row>
    <row r="219" spans="1:2">
      <c r="A219" s="9" t="s">
        <v>439</v>
      </c>
      <c r="B219" s="9" t="s">
        <v>440</v>
      </c>
    </row>
    <row r="220" spans="1:2">
      <c r="A220" s="9" t="s">
        <v>441</v>
      </c>
      <c r="B220" s="9" t="s">
        <v>442</v>
      </c>
    </row>
    <row r="221" spans="1:2">
      <c r="A221" s="9" t="s">
        <v>443</v>
      </c>
      <c r="B221" s="9" t="s">
        <v>444</v>
      </c>
    </row>
    <row r="222" spans="1:2">
      <c r="A222" s="9" t="s">
        <v>445</v>
      </c>
      <c r="B222" s="9" t="s">
        <v>446</v>
      </c>
    </row>
    <row r="223" spans="1:2">
      <c r="A223" s="9" t="s">
        <v>447</v>
      </c>
      <c r="B223" s="9" t="s">
        <v>448</v>
      </c>
    </row>
    <row r="224" spans="1:2">
      <c r="A224" s="9" t="s">
        <v>449</v>
      </c>
      <c r="B224" s="9" t="s">
        <v>450</v>
      </c>
    </row>
    <row r="225" spans="1:2">
      <c r="A225" s="9" t="s">
        <v>451</v>
      </c>
      <c r="B225" s="9" t="s">
        <v>452</v>
      </c>
    </row>
    <row r="226" spans="1:2">
      <c r="A226" s="9" t="s">
        <v>453</v>
      </c>
      <c r="B226" s="9" t="s">
        <v>454</v>
      </c>
    </row>
    <row r="227" spans="1:2">
      <c r="A227" s="9" t="s">
        <v>455</v>
      </c>
      <c r="B227" s="9" t="s">
        <v>456</v>
      </c>
    </row>
    <row r="228" spans="1:2">
      <c r="A228" s="9" t="s">
        <v>457</v>
      </c>
      <c r="B228" s="9" t="s">
        <v>458</v>
      </c>
    </row>
    <row r="229" spans="1:2">
      <c r="A229" s="9" t="s">
        <v>459</v>
      </c>
      <c r="B229" s="9" t="s">
        <v>460</v>
      </c>
    </row>
    <row r="230" spans="1:2">
      <c r="A230" s="9" t="s">
        <v>461</v>
      </c>
      <c r="B230" s="9" t="s">
        <v>462</v>
      </c>
    </row>
    <row r="231" spans="1:2">
      <c r="A231" s="9" t="s">
        <v>463</v>
      </c>
      <c r="B231" s="9" t="s">
        <v>464</v>
      </c>
    </row>
    <row r="232" spans="1:2">
      <c r="A232" s="9" t="s">
        <v>465</v>
      </c>
      <c r="B232" s="9" t="s">
        <v>466</v>
      </c>
    </row>
    <row r="233" spans="1:2">
      <c r="A233" s="9" t="s">
        <v>467</v>
      </c>
      <c r="B233" s="9" t="s">
        <v>468</v>
      </c>
    </row>
    <row r="234" spans="1:2">
      <c r="A234" s="9" t="s">
        <v>469</v>
      </c>
      <c r="B234" s="9" t="s">
        <v>470</v>
      </c>
    </row>
    <row r="235" spans="1:2">
      <c r="A235" s="9" t="s">
        <v>471</v>
      </c>
      <c r="B235" s="9" t="s">
        <v>472</v>
      </c>
    </row>
    <row r="236" spans="1:2">
      <c r="A236" s="9" t="s">
        <v>473</v>
      </c>
      <c r="B236" s="9" t="s">
        <v>474</v>
      </c>
    </row>
    <row r="237" spans="1:2">
      <c r="A237" s="9" t="s">
        <v>475</v>
      </c>
      <c r="B237" s="9" t="s">
        <v>476</v>
      </c>
    </row>
    <row r="238" spans="1:2">
      <c r="A238" s="9" t="s">
        <v>477</v>
      </c>
      <c r="B238" s="9" t="s">
        <v>478</v>
      </c>
    </row>
    <row r="239" spans="1:2">
      <c r="A239" s="9" t="s">
        <v>479</v>
      </c>
      <c r="B239" s="9" t="s">
        <v>480</v>
      </c>
    </row>
    <row r="240" spans="1:2">
      <c r="A240" s="9" t="s">
        <v>481</v>
      </c>
      <c r="B240" s="9" t="s">
        <v>482</v>
      </c>
    </row>
    <row r="241" spans="1:2">
      <c r="A241" s="9" t="s">
        <v>483</v>
      </c>
      <c r="B241" s="9" t="s">
        <v>484</v>
      </c>
    </row>
    <row r="242" spans="1:2">
      <c r="A242" s="9" t="s">
        <v>485</v>
      </c>
      <c r="B242" s="9" t="s">
        <v>486</v>
      </c>
    </row>
    <row r="243" spans="1:2">
      <c r="A243" s="9" t="s">
        <v>487</v>
      </c>
      <c r="B243" s="9" t="s">
        <v>488</v>
      </c>
    </row>
    <row r="244" spans="1:2">
      <c r="A244" s="9" t="s">
        <v>489</v>
      </c>
      <c r="B244" s="9" t="s">
        <v>490</v>
      </c>
    </row>
    <row r="245" spans="1:2">
      <c r="A245" s="9" t="s">
        <v>491</v>
      </c>
      <c r="B245" s="9" t="s">
        <v>492</v>
      </c>
    </row>
    <row r="246" spans="1:2">
      <c r="A246" s="9" t="s">
        <v>493</v>
      </c>
      <c r="B246" s="9" t="s">
        <v>494</v>
      </c>
    </row>
    <row r="247" spans="1:2">
      <c r="A247" s="9" t="s">
        <v>495</v>
      </c>
      <c r="B247" s="9" t="s">
        <v>496</v>
      </c>
    </row>
    <row r="248" spans="1:2">
      <c r="A248" s="9" t="s">
        <v>497</v>
      </c>
      <c r="B248" s="9" t="s">
        <v>498</v>
      </c>
    </row>
    <row r="249" spans="1:2">
      <c r="A249" s="9" t="s">
        <v>499</v>
      </c>
      <c r="B249" s="9" t="s">
        <v>500</v>
      </c>
    </row>
    <row r="250" spans="1:2">
      <c r="A250" s="9" t="s">
        <v>501</v>
      </c>
      <c r="B250" s="9" t="s">
        <v>502</v>
      </c>
    </row>
    <row r="251" spans="1:2">
      <c r="A251" s="9" t="s">
        <v>503</v>
      </c>
      <c r="B251" s="9" t="s">
        <v>504</v>
      </c>
    </row>
    <row r="252" spans="1:2">
      <c r="A252" s="9" t="s">
        <v>505</v>
      </c>
      <c r="B252" s="9" t="s">
        <v>506</v>
      </c>
    </row>
    <row r="253" spans="1:2">
      <c r="A253" s="9" t="s">
        <v>507</v>
      </c>
      <c r="B253" s="9" t="s">
        <v>508</v>
      </c>
    </row>
    <row r="254" spans="1:2">
      <c r="A254" s="9" t="s">
        <v>509</v>
      </c>
      <c r="B254" s="9" t="s">
        <v>510</v>
      </c>
    </row>
    <row r="255" spans="1:2">
      <c r="A255" s="9" t="s">
        <v>511</v>
      </c>
      <c r="B255" s="9" t="s">
        <v>512</v>
      </c>
    </row>
    <row r="256" spans="1:2">
      <c r="A256" s="9" t="s">
        <v>513</v>
      </c>
      <c r="B256" s="9" t="s">
        <v>514</v>
      </c>
    </row>
    <row r="257" spans="1:2">
      <c r="A257" s="9" t="s">
        <v>515</v>
      </c>
      <c r="B257" s="9" t="s">
        <v>516</v>
      </c>
    </row>
    <row r="258" spans="1:2">
      <c r="A258" s="9" t="s">
        <v>517</v>
      </c>
      <c r="B258" s="9" t="s">
        <v>518</v>
      </c>
    </row>
    <row r="259" spans="1:2">
      <c r="A259" s="9" t="s">
        <v>519</v>
      </c>
      <c r="B259" s="9" t="s">
        <v>520</v>
      </c>
    </row>
    <row r="260" spans="1:2">
      <c r="A260" s="9" t="s">
        <v>521</v>
      </c>
      <c r="B260" s="9" t="s">
        <v>522</v>
      </c>
    </row>
    <row r="261" spans="1:2">
      <c r="A261" s="9" t="s">
        <v>523</v>
      </c>
      <c r="B261" s="9" t="s">
        <v>524</v>
      </c>
    </row>
    <row r="262" spans="1:2">
      <c r="A262" s="9" t="s">
        <v>525</v>
      </c>
      <c r="B262" s="9" t="s">
        <v>526</v>
      </c>
    </row>
    <row r="263" spans="1:2">
      <c r="A263" s="9" t="s">
        <v>527</v>
      </c>
      <c r="B263" s="9" t="s">
        <v>528</v>
      </c>
    </row>
    <row r="264" spans="1:2">
      <c r="A264" s="9" t="s">
        <v>529</v>
      </c>
      <c r="B264" s="9" t="s">
        <v>530</v>
      </c>
    </row>
    <row r="265" spans="1:2">
      <c r="A265" s="9" t="s">
        <v>531</v>
      </c>
      <c r="B265" s="9" t="s">
        <v>532</v>
      </c>
    </row>
    <row r="266" spans="1:2">
      <c r="A266" s="9" t="s">
        <v>533</v>
      </c>
      <c r="B266" s="9" t="s">
        <v>534</v>
      </c>
    </row>
    <row r="267" spans="1:2">
      <c r="A267" s="9" t="s">
        <v>535</v>
      </c>
      <c r="B267" s="9" t="s">
        <v>536</v>
      </c>
    </row>
    <row r="268" spans="1:2">
      <c r="A268" s="9" t="s">
        <v>537</v>
      </c>
      <c r="B268" s="9" t="s">
        <v>538</v>
      </c>
    </row>
    <row r="269" spans="1:2">
      <c r="A269" s="9" t="s">
        <v>539</v>
      </c>
      <c r="B269" s="9" t="s">
        <v>540</v>
      </c>
    </row>
    <row r="270" spans="1:2">
      <c r="A270" s="9" t="s">
        <v>541</v>
      </c>
      <c r="B270" s="9" t="s">
        <v>542</v>
      </c>
    </row>
    <row r="271" spans="1:2">
      <c r="A271" s="9" t="s">
        <v>543</v>
      </c>
      <c r="B271" s="9" t="s">
        <v>544</v>
      </c>
    </row>
    <row r="272" spans="1:2">
      <c r="A272" s="9" t="s">
        <v>545</v>
      </c>
      <c r="B272" s="9" t="s">
        <v>546</v>
      </c>
    </row>
    <row r="273" spans="1:2">
      <c r="A273" s="9" t="s">
        <v>547</v>
      </c>
      <c r="B273" s="9" t="s">
        <v>548</v>
      </c>
    </row>
    <row r="274" spans="1:2">
      <c r="A274" s="9" t="s">
        <v>549</v>
      </c>
      <c r="B274" s="9" t="s">
        <v>550</v>
      </c>
    </row>
    <row r="275" spans="1:2">
      <c r="A275" s="9" t="s">
        <v>551</v>
      </c>
      <c r="B275" s="9" t="s">
        <v>552</v>
      </c>
    </row>
    <row r="276" spans="1:2">
      <c r="A276" s="9" t="s">
        <v>553</v>
      </c>
      <c r="B276" s="9" t="s">
        <v>554</v>
      </c>
    </row>
    <row r="277" spans="1:2">
      <c r="A277" s="9" t="s">
        <v>555</v>
      </c>
      <c r="B277" s="9" t="s">
        <v>556</v>
      </c>
    </row>
    <row r="278" spans="1:2">
      <c r="A278" s="9" t="s">
        <v>557</v>
      </c>
      <c r="B278" s="9" t="s">
        <v>558</v>
      </c>
    </row>
    <row r="279" spans="1:2">
      <c r="A279" s="9" t="s">
        <v>559</v>
      </c>
      <c r="B279" s="9" t="s">
        <v>560</v>
      </c>
    </row>
    <row r="280" spans="1:2">
      <c r="A280" s="9" t="s">
        <v>561</v>
      </c>
      <c r="B280" s="9" t="s">
        <v>562</v>
      </c>
    </row>
    <row r="281" spans="1:2">
      <c r="A281" s="9" t="s">
        <v>563</v>
      </c>
      <c r="B281" s="9" t="s">
        <v>564</v>
      </c>
    </row>
    <row r="282" spans="1:2">
      <c r="A282" s="9" t="s">
        <v>565</v>
      </c>
      <c r="B282" s="9" t="s">
        <v>566</v>
      </c>
    </row>
    <row r="283" spans="1:2">
      <c r="A283" s="9" t="s">
        <v>567</v>
      </c>
      <c r="B283" s="9" t="s">
        <v>568</v>
      </c>
    </row>
    <row r="284" spans="1:2">
      <c r="A284" s="9" t="s">
        <v>569</v>
      </c>
      <c r="B284" s="9" t="s">
        <v>570</v>
      </c>
    </row>
    <row r="285" spans="1:2">
      <c r="A285" s="9" t="s">
        <v>571</v>
      </c>
      <c r="B285" s="9" t="s">
        <v>572</v>
      </c>
    </row>
    <row r="286" spans="1:2">
      <c r="A286" s="9" t="s">
        <v>573</v>
      </c>
      <c r="B286" s="9" t="s">
        <v>574</v>
      </c>
    </row>
    <row r="287" spans="1:2">
      <c r="A287" s="9" t="s">
        <v>575</v>
      </c>
      <c r="B287" s="9" t="s">
        <v>576</v>
      </c>
    </row>
    <row r="288" spans="1:2">
      <c r="A288" s="9" t="s">
        <v>577</v>
      </c>
      <c r="B288" s="9" t="s">
        <v>578</v>
      </c>
    </row>
    <row r="289" spans="1:2">
      <c r="A289" s="9" t="s">
        <v>579</v>
      </c>
      <c r="B289" s="9" t="s">
        <v>580</v>
      </c>
    </row>
    <row r="290" spans="1:2">
      <c r="A290" s="9" t="s">
        <v>581</v>
      </c>
      <c r="B290" s="9" t="s">
        <v>582</v>
      </c>
    </row>
    <row r="291" spans="1:2">
      <c r="A291" s="9" t="s">
        <v>583</v>
      </c>
      <c r="B291" s="9" t="s">
        <v>584</v>
      </c>
    </row>
    <row r="292" spans="1:2" ht="26.25">
      <c r="A292" s="9" t="s">
        <v>585</v>
      </c>
      <c r="B292" s="9" t="s">
        <v>586</v>
      </c>
    </row>
    <row r="293" spans="1:2">
      <c r="A293" s="9" t="s">
        <v>587</v>
      </c>
      <c r="B293" s="9" t="s">
        <v>588</v>
      </c>
    </row>
    <row r="294" spans="1:2">
      <c r="A294" s="9" t="s">
        <v>589</v>
      </c>
      <c r="B294" s="9" t="s">
        <v>590</v>
      </c>
    </row>
    <row r="295" spans="1:2">
      <c r="A295" s="9" t="s">
        <v>591</v>
      </c>
      <c r="B295" s="9" t="s">
        <v>592</v>
      </c>
    </row>
    <row r="296" spans="1:2">
      <c r="A296" s="9" t="s">
        <v>593</v>
      </c>
      <c r="B296" s="9" t="s">
        <v>594</v>
      </c>
    </row>
    <row r="297" spans="1:2">
      <c r="A297" s="9" t="s">
        <v>595</v>
      </c>
      <c r="B297" s="9" t="s">
        <v>596</v>
      </c>
    </row>
    <row r="298" spans="1:2">
      <c r="A298" s="9" t="s">
        <v>597</v>
      </c>
      <c r="B298" s="9" t="s">
        <v>598</v>
      </c>
    </row>
    <row r="299" spans="1:2">
      <c r="A299" s="9" t="s">
        <v>599</v>
      </c>
      <c r="B299" s="9" t="s">
        <v>600</v>
      </c>
    </row>
    <row r="300" spans="1:2">
      <c r="A300" s="9" t="s">
        <v>601</v>
      </c>
      <c r="B300" s="9" t="s">
        <v>602</v>
      </c>
    </row>
    <row r="301" spans="1:2">
      <c r="A301" s="9" t="s">
        <v>603</v>
      </c>
      <c r="B301" s="9" t="s">
        <v>604</v>
      </c>
    </row>
    <row r="302" spans="1:2">
      <c r="A302" s="9" t="s">
        <v>605</v>
      </c>
      <c r="B302" s="9" t="s">
        <v>606</v>
      </c>
    </row>
    <row r="303" spans="1:2">
      <c r="A303" s="9" t="s">
        <v>607</v>
      </c>
      <c r="B303" s="9" t="s">
        <v>608</v>
      </c>
    </row>
    <row r="304" spans="1:2">
      <c r="A304" s="9" t="s">
        <v>609</v>
      </c>
      <c r="B304" s="9" t="s">
        <v>610</v>
      </c>
    </row>
    <row r="305" spans="1:2">
      <c r="A305" s="9" t="s">
        <v>611</v>
      </c>
      <c r="B305" s="9" t="s">
        <v>612</v>
      </c>
    </row>
    <row r="306" spans="1:2">
      <c r="A306" s="9" t="s">
        <v>613</v>
      </c>
      <c r="B306" s="9" t="s">
        <v>614</v>
      </c>
    </row>
    <row r="307" spans="1:2">
      <c r="A307" s="9" t="s">
        <v>615</v>
      </c>
      <c r="B307" s="9" t="s">
        <v>616</v>
      </c>
    </row>
    <row r="308" spans="1:2">
      <c r="A308" s="9" t="s">
        <v>617</v>
      </c>
      <c r="B308" s="9" t="s">
        <v>618</v>
      </c>
    </row>
    <row r="309" spans="1:2">
      <c r="A309" s="9" t="s">
        <v>619</v>
      </c>
      <c r="B309" s="9" t="s">
        <v>620</v>
      </c>
    </row>
    <row r="310" spans="1:2">
      <c r="A310" s="9" t="s">
        <v>621</v>
      </c>
      <c r="B310" s="9" t="s">
        <v>622</v>
      </c>
    </row>
    <row r="311" spans="1:2">
      <c r="A311" s="9" t="s">
        <v>623</v>
      </c>
      <c r="B311" s="9" t="s">
        <v>624</v>
      </c>
    </row>
    <row r="312" spans="1:2">
      <c r="A312" s="9" t="s">
        <v>625</v>
      </c>
      <c r="B312" s="9" t="s">
        <v>626</v>
      </c>
    </row>
    <row r="313" spans="1:2">
      <c r="A313" s="9" t="s">
        <v>627</v>
      </c>
      <c r="B313" s="9" t="s">
        <v>628</v>
      </c>
    </row>
    <row r="314" spans="1:2">
      <c r="A314" s="9" t="s">
        <v>629</v>
      </c>
      <c r="B314" s="9" t="s">
        <v>630</v>
      </c>
    </row>
    <row r="315" spans="1:2">
      <c r="A315" s="9" t="s">
        <v>631</v>
      </c>
      <c r="B315" s="9" t="s">
        <v>632</v>
      </c>
    </row>
    <row r="316" spans="1:2">
      <c r="A316" s="9" t="s">
        <v>633</v>
      </c>
      <c r="B316" s="9" t="s">
        <v>634</v>
      </c>
    </row>
    <row r="317" spans="1:2">
      <c r="A317" s="9" t="s">
        <v>635</v>
      </c>
      <c r="B317" s="9" t="s">
        <v>636</v>
      </c>
    </row>
    <row r="318" spans="1:2">
      <c r="A318" s="9" t="s">
        <v>637</v>
      </c>
      <c r="B318" s="9" t="s">
        <v>638</v>
      </c>
    </row>
    <row r="319" spans="1:2">
      <c r="A319" s="9" t="s">
        <v>639</v>
      </c>
      <c r="B319" s="9" t="s">
        <v>640</v>
      </c>
    </row>
    <row r="320" spans="1:2">
      <c r="A320" s="9" t="s">
        <v>641</v>
      </c>
      <c r="B320" s="9" t="s">
        <v>642</v>
      </c>
    </row>
    <row r="321" spans="1:2">
      <c r="A321" s="9" t="s">
        <v>643</v>
      </c>
      <c r="B321" s="9" t="s">
        <v>644</v>
      </c>
    </row>
    <row r="322" spans="1:2">
      <c r="A322" s="9" t="s">
        <v>645</v>
      </c>
      <c r="B322" s="9" t="s">
        <v>646</v>
      </c>
    </row>
    <row r="323" spans="1:2">
      <c r="A323" s="9" t="s">
        <v>647</v>
      </c>
      <c r="B323" s="9" t="s">
        <v>648</v>
      </c>
    </row>
    <row r="324" spans="1:2">
      <c r="A324" s="9" t="s">
        <v>649</v>
      </c>
      <c r="B324" s="9" t="s">
        <v>650</v>
      </c>
    </row>
    <row r="325" spans="1:2">
      <c r="A325" s="9" t="s">
        <v>651</v>
      </c>
      <c r="B325" s="9" t="s">
        <v>652</v>
      </c>
    </row>
    <row r="326" spans="1:2">
      <c r="A326" s="9" t="s">
        <v>653</v>
      </c>
      <c r="B326" s="9" t="s">
        <v>654</v>
      </c>
    </row>
    <row r="327" spans="1:2">
      <c r="A327" s="9" t="s">
        <v>655</v>
      </c>
      <c r="B327" s="9" t="s">
        <v>656</v>
      </c>
    </row>
    <row r="328" spans="1:2">
      <c r="A328" s="9" t="s">
        <v>657</v>
      </c>
      <c r="B328" s="9" t="s">
        <v>658</v>
      </c>
    </row>
    <row r="329" spans="1:2">
      <c r="A329" s="9" t="s">
        <v>659</v>
      </c>
      <c r="B329" s="9" t="s">
        <v>660</v>
      </c>
    </row>
    <row r="330" spans="1:2">
      <c r="A330" s="9" t="s">
        <v>661</v>
      </c>
      <c r="B330" s="9" t="s">
        <v>662</v>
      </c>
    </row>
    <row r="331" spans="1:2">
      <c r="A331" s="9" t="s">
        <v>663</v>
      </c>
      <c r="B331" s="9" t="s">
        <v>664</v>
      </c>
    </row>
    <row r="332" spans="1:2">
      <c r="A332" s="9" t="s">
        <v>665</v>
      </c>
      <c r="B332" s="9" t="s">
        <v>666</v>
      </c>
    </row>
    <row r="333" spans="1:2">
      <c r="A333" s="9" t="s">
        <v>667</v>
      </c>
      <c r="B333" s="9" t="s">
        <v>668</v>
      </c>
    </row>
    <row r="334" spans="1:2">
      <c r="A334" s="9" t="s">
        <v>669</v>
      </c>
      <c r="B334" s="9" t="s">
        <v>670</v>
      </c>
    </row>
    <row r="335" spans="1:2">
      <c r="A335" s="9" t="s">
        <v>671</v>
      </c>
      <c r="B335" s="9" t="s">
        <v>672</v>
      </c>
    </row>
    <row r="336" spans="1:2">
      <c r="A336" s="9" t="s">
        <v>673</v>
      </c>
      <c r="B336" s="9" t="s">
        <v>674</v>
      </c>
    </row>
    <row r="337" spans="1:2">
      <c r="A337" s="9" t="s">
        <v>675</v>
      </c>
      <c r="B337" s="9" t="s">
        <v>676</v>
      </c>
    </row>
    <row r="338" spans="1:2">
      <c r="A338" s="9" t="s">
        <v>677</v>
      </c>
      <c r="B338" s="9" t="s">
        <v>678</v>
      </c>
    </row>
    <row r="339" spans="1:2">
      <c r="A339" s="9" t="s">
        <v>679</v>
      </c>
      <c r="B339" s="9" t="s">
        <v>680</v>
      </c>
    </row>
    <row r="340" spans="1:2">
      <c r="A340" s="9" t="s">
        <v>681</v>
      </c>
      <c r="B340" s="9" t="s">
        <v>682</v>
      </c>
    </row>
    <row r="341" spans="1:2">
      <c r="A341" s="9" t="s">
        <v>683</v>
      </c>
      <c r="B341" s="9" t="s">
        <v>684</v>
      </c>
    </row>
    <row r="342" spans="1:2">
      <c r="A342" s="9" t="s">
        <v>685</v>
      </c>
      <c r="B342" s="9" t="s">
        <v>686</v>
      </c>
    </row>
    <row r="343" spans="1:2">
      <c r="A343" s="9" t="s">
        <v>687</v>
      </c>
      <c r="B343" s="9" t="s">
        <v>688</v>
      </c>
    </row>
    <row r="344" spans="1:2">
      <c r="A344" s="9" t="s">
        <v>689</v>
      </c>
      <c r="B344" s="9" t="s">
        <v>690</v>
      </c>
    </row>
    <row r="345" spans="1:2">
      <c r="A345" s="9" t="s">
        <v>691</v>
      </c>
      <c r="B345" s="9" t="s">
        <v>692</v>
      </c>
    </row>
    <row r="346" spans="1:2">
      <c r="A346" s="9" t="s">
        <v>693</v>
      </c>
      <c r="B346" s="9" t="s">
        <v>694</v>
      </c>
    </row>
    <row r="347" spans="1:2">
      <c r="A347" s="9" t="s">
        <v>695</v>
      </c>
      <c r="B347" s="9" t="s">
        <v>696</v>
      </c>
    </row>
    <row r="348" spans="1:2">
      <c r="A348" s="9" t="s">
        <v>697</v>
      </c>
      <c r="B348" s="9" t="s">
        <v>698</v>
      </c>
    </row>
    <row r="349" spans="1:2">
      <c r="A349" s="9" t="s">
        <v>699</v>
      </c>
      <c r="B349" s="9" t="s">
        <v>700</v>
      </c>
    </row>
    <row r="350" spans="1:2">
      <c r="A350" s="9" t="s">
        <v>701</v>
      </c>
      <c r="B350" s="9" t="s">
        <v>702</v>
      </c>
    </row>
    <row r="351" spans="1:2">
      <c r="A351" s="9" t="s">
        <v>703</v>
      </c>
      <c r="B351" s="9" t="s">
        <v>704</v>
      </c>
    </row>
    <row r="352" spans="1:2">
      <c r="A352" s="9" t="s">
        <v>705</v>
      </c>
      <c r="B352" s="9" t="s">
        <v>706</v>
      </c>
    </row>
    <row r="353" spans="1:2">
      <c r="A353" s="9" t="s">
        <v>707</v>
      </c>
      <c r="B353" s="9" t="s">
        <v>708</v>
      </c>
    </row>
    <row r="354" spans="1:2">
      <c r="A354" s="9" t="s">
        <v>709</v>
      </c>
      <c r="B354" s="9" t="s">
        <v>710</v>
      </c>
    </row>
    <row r="355" spans="1:2">
      <c r="A355" s="9" t="s">
        <v>711</v>
      </c>
      <c r="B355" s="9" t="s">
        <v>712</v>
      </c>
    </row>
    <row r="356" spans="1:2">
      <c r="A356" s="9" t="s">
        <v>713</v>
      </c>
      <c r="B356" s="9" t="s">
        <v>714</v>
      </c>
    </row>
    <row r="357" spans="1:2">
      <c r="A357" s="9" t="s">
        <v>715</v>
      </c>
      <c r="B357" s="9" t="s">
        <v>716</v>
      </c>
    </row>
    <row r="358" spans="1:2">
      <c r="A358" s="9" t="s">
        <v>717</v>
      </c>
      <c r="B358" s="9" t="s">
        <v>718</v>
      </c>
    </row>
    <row r="359" spans="1:2">
      <c r="A359" s="9" t="s">
        <v>719</v>
      </c>
      <c r="B359" s="9" t="s">
        <v>720</v>
      </c>
    </row>
    <row r="360" spans="1:2">
      <c r="A360" s="9" t="s">
        <v>721</v>
      </c>
      <c r="B360" s="9" t="s">
        <v>722</v>
      </c>
    </row>
    <row r="361" spans="1:2">
      <c r="A361" s="9" t="s">
        <v>723</v>
      </c>
      <c r="B361" s="9" t="s">
        <v>724</v>
      </c>
    </row>
    <row r="362" spans="1:2">
      <c r="A362" s="9" t="s">
        <v>725</v>
      </c>
      <c r="B362" s="9" t="s">
        <v>726</v>
      </c>
    </row>
    <row r="363" spans="1:2">
      <c r="A363" s="9" t="s">
        <v>727</v>
      </c>
      <c r="B363" s="9" t="s">
        <v>728</v>
      </c>
    </row>
    <row r="364" spans="1:2">
      <c r="A364" s="9" t="s">
        <v>729</v>
      </c>
      <c r="B364" s="9" t="s">
        <v>730</v>
      </c>
    </row>
    <row r="365" spans="1:2">
      <c r="A365" s="9" t="s">
        <v>731</v>
      </c>
      <c r="B365" s="9" t="s">
        <v>732</v>
      </c>
    </row>
    <row r="366" spans="1:2">
      <c r="A366" s="9" t="s">
        <v>733</v>
      </c>
      <c r="B366" s="9" t="s">
        <v>734</v>
      </c>
    </row>
    <row r="367" spans="1:2">
      <c r="A367" s="9" t="s">
        <v>735</v>
      </c>
      <c r="B367" s="9" t="s">
        <v>736</v>
      </c>
    </row>
    <row r="368" spans="1:2">
      <c r="A368" s="9" t="s">
        <v>737</v>
      </c>
      <c r="B368" s="9" t="s">
        <v>738</v>
      </c>
    </row>
    <row r="369" spans="1:2">
      <c r="A369" s="9" t="s">
        <v>739</v>
      </c>
      <c r="B369" s="9" t="s">
        <v>740</v>
      </c>
    </row>
    <row r="370" spans="1:2">
      <c r="A370" s="9" t="s">
        <v>741</v>
      </c>
      <c r="B370" s="9" t="s">
        <v>742</v>
      </c>
    </row>
    <row r="371" spans="1:2">
      <c r="A371" s="9" t="s">
        <v>743</v>
      </c>
      <c r="B371" s="9" t="s">
        <v>744</v>
      </c>
    </row>
    <row r="372" spans="1:2">
      <c r="A372" s="9" t="s">
        <v>745</v>
      </c>
      <c r="B372" s="9" t="s">
        <v>746</v>
      </c>
    </row>
    <row r="373" spans="1:2">
      <c r="A373" s="9" t="s">
        <v>747</v>
      </c>
      <c r="B373" s="9" t="s">
        <v>748</v>
      </c>
    </row>
    <row r="374" spans="1:2">
      <c r="A374" s="9" t="s">
        <v>749</v>
      </c>
      <c r="B374" s="9" t="s">
        <v>750</v>
      </c>
    </row>
    <row r="375" spans="1:2">
      <c r="A375" s="9" t="s">
        <v>751</v>
      </c>
      <c r="B375" s="9" t="s">
        <v>752</v>
      </c>
    </row>
    <row r="376" spans="1:2">
      <c r="A376" s="9" t="s">
        <v>753</v>
      </c>
      <c r="B376" s="9" t="s">
        <v>754</v>
      </c>
    </row>
    <row r="377" spans="1:2">
      <c r="A377" s="9" t="s">
        <v>755</v>
      </c>
      <c r="B377" s="9" t="s">
        <v>756</v>
      </c>
    </row>
    <row r="378" spans="1:2">
      <c r="A378" s="9" t="s">
        <v>757</v>
      </c>
      <c r="B378" s="9" t="s">
        <v>758</v>
      </c>
    </row>
    <row r="379" spans="1:2">
      <c r="A379" s="9" t="s">
        <v>759</v>
      </c>
      <c r="B379" s="9" t="s">
        <v>760</v>
      </c>
    </row>
    <row r="380" spans="1:2">
      <c r="A380" s="9" t="s">
        <v>761</v>
      </c>
      <c r="B380" s="9" t="s">
        <v>762</v>
      </c>
    </row>
    <row r="381" spans="1:2">
      <c r="A381" s="9" t="s">
        <v>763</v>
      </c>
      <c r="B381" s="9" t="s">
        <v>764</v>
      </c>
    </row>
    <row r="382" spans="1:2">
      <c r="A382" s="9" t="s">
        <v>765</v>
      </c>
      <c r="B382" s="9" t="s">
        <v>766</v>
      </c>
    </row>
    <row r="383" spans="1:2">
      <c r="A383" s="9" t="s">
        <v>767</v>
      </c>
      <c r="B383" s="9" t="s">
        <v>768</v>
      </c>
    </row>
    <row r="384" spans="1:2">
      <c r="A384" s="9" t="s">
        <v>769</v>
      </c>
      <c r="B384" s="9" t="s">
        <v>770</v>
      </c>
    </row>
    <row r="385" spans="1:2">
      <c r="A385" s="9" t="s">
        <v>771</v>
      </c>
      <c r="B385" s="9" t="s">
        <v>772</v>
      </c>
    </row>
    <row r="386" spans="1:2">
      <c r="A386" s="9" t="s">
        <v>773</v>
      </c>
      <c r="B386" s="9" t="s">
        <v>774</v>
      </c>
    </row>
    <row r="387" spans="1:2">
      <c r="A387" s="9" t="s">
        <v>775</v>
      </c>
      <c r="B387" s="9" t="s">
        <v>776</v>
      </c>
    </row>
    <row r="388" spans="1:2">
      <c r="A388" s="9" t="s">
        <v>777</v>
      </c>
      <c r="B388" s="9" t="s">
        <v>778</v>
      </c>
    </row>
    <row r="389" spans="1:2">
      <c r="A389" s="9" t="s">
        <v>779</v>
      </c>
      <c r="B389" s="9" t="s">
        <v>780</v>
      </c>
    </row>
    <row r="390" spans="1:2">
      <c r="A390" s="9" t="s">
        <v>781</v>
      </c>
      <c r="B390" s="9" t="s">
        <v>782</v>
      </c>
    </row>
    <row r="391" spans="1:2">
      <c r="A391" s="9" t="s">
        <v>783</v>
      </c>
      <c r="B391" s="9" t="s">
        <v>784</v>
      </c>
    </row>
    <row r="392" spans="1:2">
      <c r="A392" s="9" t="s">
        <v>785</v>
      </c>
      <c r="B392" s="9" t="s">
        <v>786</v>
      </c>
    </row>
    <row r="393" spans="1:2">
      <c r="A393" s="9" t="s">
        <v>787</v>
      </c>
      <c r="B393" s="9" t="s">
        <v>788</v>
      </c>
    </row>
    <row r="394" spans="1:2">
      <c r="A394" s="9" t="s">
        <v>789</v>
      </c>
      <c r="B394" s="9" t="s">
        <v>790</v>
      </c>
    </row>
    <row r="395" spans="1:2">
      <c r="A395" s="9" t="s">
        <v>791</v>
      </c>
      <c r="B395" s="9" t="s">
        <v>792</v>
      </c>
    </row>
    <row r="396" spans="1:2">
      <c r="A396" s="9" t="s">
        <v>793</v>
      </c>
      <c r="B396" s="9" t="s">
        <v>794</v>
      </c>
    </row>
    <row r="397" spans="1:2">
      <c r="A397" s="9" t="s">
        <v>795</v>
      </c>
      <c r="B397" s="9" t="s">
        <v>796</v>
      </c>
    </row>
    <row r="398" spans="1:2">
      <c r="A398" s="9" t="s">
        <v>797</v>
      </c>
      <c r="B398" s="9" t="s">
        <v>798</v>
      </c>
    </row>
    <row r="399" spans="1:2">
      <c r="A399" s="9" t="s">
        <v>799</v>
      </c>
      <c r="B399" s="9" t="s">
        <v>800</v>
      </c>
    </row>
    <row r="400" spans="1:2">
      <c r="A400" s="9" t="s">
        <v>801</v>
      </c>
      <c r="B400" s="9" t="s">
        <v>802</v>
      </c>
    </row>
    <row r="401" spans="1:2">
      <c r="A401" s="9" t="s">
        <v>803</v>
      </c>
      <c r="B401" s="9" t="s">
        <v>804</v>
      </c>
    </row>
    <row r="402" spans="1:2">
      <c r="A402" s="9" t="s">
        <v>805</v>
      </c>
      <c r="B402" s="9" t="s">
        <v>806</v>
      </c>
    </row>
    <row r="403" spans="1:2">
      <c r="A403" s="9" t="s">
        <v>807</v>
      </c>
      <c r="B403" s="9" t="s">
        <v>808</v>
      </c>
    </row>
    <row r="404" spans="1:2">
      <c r="A404" s="9" t="s">
        <v>809</v>
      </c>
      <c r="B404" s="9" t="s">
        <v>810</v>
      </c>
    </row>
    <row r="405" spans="1:2">
      <c r="A405" s="9" t="s">
        <v>811</v>
      </c>
      <c r="B405" s="9" t="s">
        <v>812</v>
      </c>
    </row>
    <row r="406" spans="1:2">
      <c r="A406" s="9" t="s">
        <v>813</v>
      </c>
      <c r="B406" s="9" t="s">
        <v>814</v>
      </c>
    </row>
    <row r="407" spans="1:2">
      <c r="A407" s="9" t="s">
        <v>815</v>
      </c>
      <c r="B407" s="9" t="s">
        <v>816</v>
      </c>
    </row>
    <row r="408" spans="1:2">
      <c r="A408" s="9" t="s">
        <v>817</v>
      </c>
      <c r="B408" s="9" t="s">
        <v>818</v>
      </c>
    </row>
    <row r="409" spans="1:2">
      <c r="A409" s="9" t="s">
        <v>819</v>
      </c>
      <c r="B409" s="9" t="s">
        <v>820</v>
      </c>
    </row>
    <row r="410" spans="1:2">
      <c r="A410" s="9" t="s">
        <v>821</v>
      </c>
      <c r="B410" s="9" t="s">
        <v>822</v>
      </c>
    </row>
    <row r="411" spans="1:2">
      <c r="A411" s="9" t="s">
        <v>823</v>
      </c>
      <c r="B411" s="9" t="s">
        <v>824</v>
      </c>
    </row>
    <row r="412" spans="1:2">
      <c r="A412" s="9" t="s">
        <v>825</v>
      </c>
      <c r="B412" s="9" t="s">
        <v>826</v>
      </c>
    </row>
    <row r="413" spans="1:2">
      <c r="A413" s="9" t="s">
        <v>827</v>
      </c>
      <c r="B413" s="9" t="s">
        <v>828</v>
      </c>
    </row>
    <row r="414" spans="1:2">
      <c r="A414" s="9" t="s">
        <v>829</v>
      </c>
      <c r="B414" s="9" t="s">
        <v>830</v>
      </c>
    </row>
    <row r="415" spans="1:2">
      <c r="A415" s="9" t="s">
        <v>831</v>
      </c>
      <c r="B415" s="9" t="s">
        <v>832</v>
      </c>
    </row>
    <row r="416" spans="1:2">
      <c r="A416" s="9" t="s">
        <v>833</v>
      </c>
      <c r="B416" s="9" t="s">
        <v>834</v>
      </c>
    </row>
    <row r="417" spans="1:2">
      <c r="A417" s="9" t="s">
        <v>835</v>
      </c>
      <c r="B417" s="9" t="s">
        <v>836</v>
      </c>
    </row>
    <row r="418" spans="1:2">
      <c r="A418" s="9" t="s">
        <v>837</v>
      </c>
      <c r="B418" s="9" t="s">
        <v>838</v>
      </c>
    </row>
    <row r="419" spans="1:2">
      <c r="A419" s="9" t="s">
        <v>839</v>
      </c>
      <c r="B419" s="9" t="s">
        <v>840</v>
      </c>
    </row>
    <row r="420" spans="1:2">
      <c r="A420" s="9" t="s">
        <v>841</v>
      </c>
      <c r="B420" s="9" t="s">
        <v>842</v>
      </c>
    </row>
    <row r="421" spans="1:2">
      <c r="A421" s="9" t="s">
        <v>843</v>
      </c>
      <c r="B421" s="9" t="s">
        <v>844</v>
      </c>
    </row>
    <row r="422" spans="1:2">
      <c r="A422" s="9" t="s">
        <v>845</v>
      </c>
      <c r="B422" s="9" t="s">
        <v>846</v>
      </c>
    </row>
    <row r="423" spans="1:2">
      <c r="A423" s="9" t="s">
        <v>847</v>
      </c>
      <c r="B423" s="9" t="s">
        <v>848</v>
      </c>
    </row>
    <row r="424" spans="1:2">
      <c r="A424" s="9" t="s">
        <v>849</v>
      </c>
      <c r="B424" s="9" t="s">
        <v>850</v>
      </c>
    </row>
    <row r="425" spans="1:2">
      <c r="A425" s="9" t="s">
        <v>851</v>
      </c>
      <c r="B425" s="9" t="s">
        <v>852</v>
      </c>
    </row>
    <row r="426" spans="1:2">
      <c r="A426" s="9" t="s">
        <v>853</v>
      </c>
      <c r="B426" s="9" t="s">
        <v>854</v>
      </c>
    </row>
    <row r="427" spans="1:2">
      <c r="A427" s="9" t="s">
        <v>855</v>
      </c>
      <c r="B427" s="9" t="s">
        <v>856</v>
      </c>
    </row>
    <row r="428" spans="1:2">
      <c r="A428" s="9" t="s">
        <v>857</v>
      </c>
      <c r="B428" s="9" t="s">
        <v>858</v>
      </c>
    </row>
    <row r="429" spans="1:2">
      <c r="A429" s="9" t="s">
        <v>859</v>
      </c>
      <c r="B429" s="9" t="s">
        <v>860</v>
      </c>
    </row>
    <row r="430" spans="1:2">
      <c r="A430" s="9" t="s">
        <v>861</v>
      </c>
      <c r="B430" s="9" t="s">
        <v>862</v>
      </c>
    </row>
    <row r="431" spans="1:2">
      <c r="A431" s="9" t="s">
        <v>863</v>
      </c>
      <c r="B431" s="9" t="s">
        <v>864</v>
      </c>
    </row>
    <row r="432" spans="1:2">
      <c r="A432" s="9" t="s">
        <v>865</v>
      </c>
      <c r="B432" s="9" t="s">
        <v>866</v>
      </c>
    </row>
    <row r="433" spans="1:2">
      <c r="A433" s="9" t="s">
        <v>867</v>
      </c>
      <c r="B433" s="9" t="s">
        <v>868</v>
      </c>
    </row>
    <row r="434" spans="1:2">
      <c r="A434" s="9" t="s">
        <v>869</v>
      </c>
      <c r="B434" s="9" t="s">
        <v>870</v>
      </c>
    </row>
    <row r="435" spans="1:2">
      <c r="A435" s="9" t="s">
        <v>871</v>
      </c>
      <c r="B435" s="9" t="s">
        <v>872</v>
      </c>
    </row>
    <row r="436" spans="1:2">
      <c r="A436" s="9" t="s">
        <v>873</v>
      </c>
      <c r="B436" s="9" t="s">
        <v>874</v>
      </c>
    </row>
    <row r="437" spans="1:2">
      <c r="A437" s="9" t="s">
        <v>875</v>
      </c>
      <c r="B437" s="9" t="s">
        <v>876</v>
      </c>
    </row>
    <row r="438" spans="1:2">
      <c r="A438" s="9" t="s">
        <v>877</v>
      </c>
      <c r="B438" s="9" t="s">
        <v>878</v>
      </c>
    </row>
    <row r="439" spans="1:2">
      <c r="A439" s="9" t="s">
        <v>879</v>
      </c>
      <c r="B439" s="9" t="s">
        <v>880</v>
      </c>
    </row>
    <row r="440" spans="1:2">
      <c r="A440" s="9" t="s">
        <v>881</v>
      </c>
      <c r="B440" s="9" t="s">
        <v>882</v>
      </c>
    </row>
    <row r="441" spans="1:2">
      <c r="A441" s="9" t="s">
        <v>883</v>
      </c>
      <c r="B441" s="9" t="s">
        <v>884</v>
      </c>
    </row>
    <row r="442" spans="1:2">
      <c r="A442" s="9" t="s">
        <v>885</v>
      </c>
      <c r="B442" s="9" t="s">
        <v>886</v>
      </c>
    </row>
    <row r="443" spans="1:2">
      <c r="A443" s="9" t="s">
        <v>887</v>
      </c>
      <c r="B443" s="9" t="s">
        <v>888</v>
      </c>
    </row>
    <row r="444" spans="1:2">
      <c r="A444" s="9" t="s">
        <v>889</v>
      </c>
      <c r="B444" s="9" t="s">
        <v>890</v>
      </c>
    </row>
    <row r="445" spans="1:2">
      <c r="A445" s="9" t="s">
        <v>891</v>
      </c>
      <c r="B445" s="9" t="s">
        <v>892</v>
      </c>
    </row>
    <row r="446" spans="1:2">
      <c r="A446" s="9" t="s">
        <v>893</v>
      </c>
      <c r="B446" s="9" t="s">
        <v>894</v>
      </c>
    </row>
    <row r="447" spans="1:2">
      <c r="A447" s="9" t="s">
        <v>895</v>
      </c>
      <c r="B447" s="9" t="s">
        <v>896</v>
      </c>
    </row>
    <row r="448" spans="1:2">
      <c r="A448" s="9" t="s">
        <v>897</v>
      </c>
      <c r="B448" s="9" t="s">
        <v>898</v>
      </c>
    </row>
    <row r="449" spans="1:2">
      <c r="A449" s="9" t="s">
        <v>899</v>
      </c>
      <c r="B449" s="9" t="s">
        <v>900</v>
      </c>
    </row>
    <row r="450" spans="1:2">
      <c r="A450" s="9" t="s">
        <v>901</v>
      </c>
      <c r="B450" s="9" t="s">
        <v>902</v>
      </c>
    </row>
    <row r="451" spans="1:2">
      <c r="A451" s="9" t="s">
        <v>903</v>
      </c>
      <c r="B451" s="9" t="s">
        <v>904</v>
      </c>
    </row>
    <row r="452" spans="1:2">
      <c r="A452" s="9" t="s">
        <v>905</v>
      </c>
      <c r="B452" s="9" t="s">
        <v>906</v>
      </c>
    </row>
    <row r="453" spans="1:2">
      <c r="A453" s="9" t="s">
        <v>907</v>
      </c>
      <c r="B453" s="9" t="s">
        <v>908</v>
      </c>
    </row>
    <row r="454" spans="1:2">
      <c r="A454" s="9" t="s">
        <v>909</v>
      </c>
      <c r="B454" s="9" t="s">
        <v>910</v>
      </c>
    </row>
    <row r="455" spans="1:2">
      <c r="A455" s="9" t="s">
        <v>911</v>
      </c>
      <c r="B455" s="9" t="s">
        <v>912</v>
      </c>
    </row>
    <row r="456" spans="1:2">
      <c r="A456" s="9" t="s">
        <v>913</v>
      </c>
      <c r="B456" s="9" t="s">
        <v>914</v>
      </c>
    </row>
    <row r="457" spans="1:2">
      <c r="A457" s="9" t="s">
        <v>915</v>
      </c>
      <c r="B457" s="9" t="s">
        <v>916</v>
      </c>
    </row>
    <row r="458" spans="1:2">
      <c r="A458" s="9" t="s">
        <v>917</v>
      </c>
      <c r="B458" s="9" t="s">
        <v>918</v>
      </c>
    </row>
    <row r="459" spans="1:2">
      <c r="A459" s="9" t="s">
        <v>919</v>
      </c>
      <c r="B459" s="9" t="s">
        <v>920</v>
      </c>
    </row>
    <row r="460" spans="1:2">
      <c r="A460" s="9" t="s">
        <v>921</v>
      </c>
      <c r="B460" s="9" t="s">
        <v>922</v>
      </c>
    </row>
    <row r="461" spans="1:2">
      <c r="A461" s="9" t="s">
        <v>923</v>
      </c>
      <c r="B461" s="9" t="s">
        <v>924</v>
      </c>
    </row>
    <row r="462" spans="1:2">
      <c r="A462" s="9" t="s">
        <v>925</v>
      </c>
      <c r="B462" s="9" t="s">
        <v>926</v>
      </c>
    </row>
    <row r="463" spans="1:2">
      <c r="A463" s="9" t="s">
        <v>927</v>
      </c>
      <c r="B463" s="9" t="s">
        <v>928</v>
      </c>
    </row>
    <row r="464" spans="1:2">
      <c r="A464" s="9" t="s">
        <v>929</v>
      </c>
      <c r="B464" s="9" t="s">
        <v>930</v>
      </c>
    </row>
    <row r="465" spans="1:2">
      <c r="A465" s="9" t="s">
        <v>931</v>
      </c>
      <c r="B465" s="9" t="s">
        <v>932</v>
      </c>
    </row>
    <row r="466" spans="1:2">
      <c r="A466" s="9" t="s">
        <v>933</v>
      </c>
      <c r="B466" s="9" t="s">
        <v>934</v>
      </c>
    </row>
    <row r="467" spans="1:2">
      <c r="A467" s="9" t="s">
        <v>935</v>
      </c>
      <c r="B467" s="9" t="s">
        <v>936</v>
      </c>
    </row>
    <row r="468" spans="1:2">
      <c r="A468" s="9" t="s">
        <v>937</v>
      </c>
      <c r="B468" s="9" t="s">
        <v>938</v>
      </c>
    </row>
    <row r="469" spans="1:2">
      <c r="A469" s="9" t="s">
        <v>939</v>
      </c>
      <c r="B469" s="9" t="s">
        <v>940</v>
      </c>
    </row>
    <row r="470" spans="1:2">
      <c r="A470" s="9" t="s">
        <v>941</v>
      </c>
      <c r="B470" s="9" t="s">
        <v>942</v>
      </c>
    </row>
    <row r="471" spans="1:2">
      <c r="A471" s="9" t="s">
        <v>943</v>
      </c>
      <c r="B471" s="9" t="s">
        <v>944</v>
      </c>
    </row>
    <row r="472" spans="1:2">
      <c r="A472" s="9" t="s">
        <v>945</v>
      </c>
      <c r="B472" s="9" t="s">
        <v>946</v>
      </c>
    </row>
    <row r="473" spans="1:2">
      <c r="A473" s="9" t="s">
        <v>947</v>
      </c>
      <c r="B473" s="9" t="s">
        <v>948</v>
      </c>
    </row>
    <row r="474" spans="1:2">
      <c r="A474" s="9" t="s">
        <v>949</v>
      </c>
      <c r="B474" s="9" t="s">
        <v>950</v>
      </c>
    </row>
    <row r="475" spans="1:2">
      <c r="A475" s="9" t="s">
        <v>951</v>
      </c>
      <c r="B475" s="9" t="s">
        <v>952</v>
      </c>
    </row>
    <row r="476" spans="1:2">
      <c r="A476" s="9" t="s">
        <v>953</v>
      </c>
      <c r="B476" s="9" t="s">
        <v>954</v>
      </c>
    </row>
    <row r="477" spans="1:2">
      <c r="A477" s="9" t="s">
        <v>955</v>
      </c>
      <c r="B477" s="9" t="s">
        <v>956</v>
      </c>
    </row>
    <row r="478" spans="1:2">
      <c r="A478" s="9" t="s">
        <v>957</v>
      </c>
      <c r="B478" s="9" t="s">
        <v>958</v>
      </c>
    </row>
    <row r="479" spans="1:2">
      <c r="A479" s="9" t="s">
        <v>959</v>
      </c>
      <c r="B479" s="9" t="s">
        <v>960</v>
      </c>
    </row>
    <row r="480" spans="1:2">
      <c r="A480" s="9" t="s">
        <v>961</v>
      </c>
      <c r="B480" s="9" t="s">
        <v>962</v>
      </c>
    </row>
    <row r="481" spans="1:2">
      <c r="A481" s="9" t="s">
        <v>963</v>
      </c>
      <c r="B481" s="9" t="s">
        <v>964</v>
      </c>
    </row>
    <row r="482" spans="1:2">
      <c r="A482" s="9" t="s">
        <v>965</v>
      </c>
      <c r="B482" s="9" t="s">
        <v>966</v>
      </c>
    </row>
    <row r="483" spans="1:2">
      <c r="A483" s="9" t="s">
        <v>967</v>
      </c>
      <c r="B483" s="9" t="s">
        <v>968</v>
      </c>
    </row>
    <row r="484" spans="1:2">
      <c r="A484" s="9" t="s">
        <v>969</v>
      </c>
      <c r="B484" s="9" t="s">
        <v>970</v>
      </c>
    </row>
    <row r="485" spans="1:2">
      <c r="A485" s="9" t="s">
        <v>971</v>
      </c>
      <c r="B485" s="9" t="s">
        <v>972</v>
      </c>
    </row>
    <row r="486" spans="1:2">
      <c r="A486" s="9" t="s">
        <v>973</v>
      </c>
      <c r="B486" s="9" t="s">
        <v>974</v>
      </c>
    </row>
    <row r="487" spans="1:2">
      <c r="A487" s="9" t="s">
        <v>975</v>
      </c>
      <c r="B487" s="9" t="s">
        <v>976</v>
      </c>
    </row>
    <row r="488" spans="1:2">
      <c r="A488" s="9" t="s">
        <v>977</v>
      </c>
      <c r="B488" s="9" t="s">
        <v>978</v>
      </c>
    </row>
    <row r="489" spans="1:2">
      <c r="A489" s="9" t="s">
        <v>979</v>
      </c>
      <c r="B489" s="9" t="s">
        <v>980</v>
      </c>
    </row>
    <row r="490" spans="1:2">
      <c r="A490" s="9" t="s">
        <v>981</v>
      </c>
      <c r="B490" s="9" t="s">
        <v>982</v>
      </c>
    </row>
    <row r="491" spans="1:2">
      <c r="A491" s="9" t="s">
        <v>983</v>
      </c>
      <c r="B491" s="9" t="s">
        <v>984</v>
      </c>
    </row>
    <row r="492" spans="1:2">
      <c r="A492" s="9" t="s">
        <v>985</v>
      </c>
      <c r="B492" s="9" t="s">
        <v>986</v>
      </c>
    </row>
    <row r="493" spans="1:2">
      <c r="A493" s="9" t="s">
        <v>987</v>
      </c>
      <c r="B493" s="9" t="s">
        <v>988</v>
      </c>
    </row>
    <row r="494" spans="1:2">
      <c r="A494" s="9" t="s">
        <v>989</v>
      </c>
      <c r="B494" s="9" t="s">
        <v>990</v>
      </c>
    </row>
    <row r="495" spans="1:2">
      <c r="A495" s="9" t="s">
        <v>991</v>
      </c>
      <c r="B495" s="9" t="s">
        <v>992</v>
      </c>
    </row>
    <row r="496" spans="1:2">
      <c r="A496" s="9" t="s">
        <v>993</v>
      </c>
      <c r="B496" s="9" t="s">
        <v>994</v>
      </c>
    </row>
    <row r="497" spans="1:2">
      <c r="A497" s="9" t="s">
        <v>995</v>
      </c>
      <c r="B497" s="9" t="s">
        <v>996</v>
      </c>
    </row>
    <row r="498" spans="1:2">
      <c r="A498" s="9" t="s">
        <v>997</v>
      </c>
      <c r="B498" s="9" t="s">
        <v>998</v>
      </c>
    </row>
    <row r="499" spans="1:2">
      <c r="A499" s="9" t="s">
        <v>999</v>
      </c>
      <c r="B499" s="9" t="s">
        <v>1000</v>
      </c>
    </row>
    <row r="500" spans="1:2">
      <c r="A500" s="9" t="s">
        <v>1001</v>
      </c>
      <c r="B500" s="9" t="s">
        <v>1002</v>
      </c>
    </row>
    <row r="501" spans="1:2">
      <c r="A501" s="9" t="s">
        <v>1003</v>
      </c>
      <c r="B501" s="9" t="s">
        <v>1004</v>
      </c>
    </row>
    <row r="502" spans="1:2">
      <c r="A502" s="9" t="s">
        <v>1005</v>
      </c>
      <c r="B502" s="9" t="s">
        <v>1006</v>
      </c>
    </row>
    <row r="503" spans="1:2">
      <c r="A503" s="9" t="s">
        <v>1007</v>
      </c>
      <c r="B503" s="9" t="s">
        <v>1008</v>
      </c>
    </row>
    <row r="504" spans="1:2">
      <c r="A504" s="9" t="s">
        <v>1009</v>
      </c>
      <c r="B504" s="9" t="s">
        <v>1010</v>
      </c>
    </row>
    <row r="505" spans="1:2">
      <c r="A505" s="9" t="s">
        <v>1011</v>
      </c>
      <c r="B505" s="9" t="s">
        <v>1012</v>
      </c>
    </row>
    <row r="506" spans="1:2">
      <c r="A506" s="9" t="s">
        <v>1013</v>
      </c>
      <c r="B506" s="9" t="s">
        <v>1014</v>
      </c>
    </row>
    <row r="507" spans="1:2">
      <c r="A507" s="9" t="s">
        <v>1015</v>
      </c>
      <c r="B507" s="9" t="s">
        <v>1016</v>
      </c>
    </row>
    <row r="508" spans="1:2">
      <c r="A508" s="9" t="s">
        <v>1017</v>
      </c>
      <c r="B508" s="9" t="s">
        <v>1018</v>
      </c>
    </row>
    <row r="509" spans="1:2">
      <c r="A509" s="9" t="s">
        <v>1019</v>
      </c>
      <c r="B509" s="9" t="s">
        <v>1020</v>
      </c>
    </row>
    <row r="510" spans="1:2">
      <c r="A510" s="9" t="s">
        <v>1021</v>
      </c>
      <c r="B510" s="9" t="s">
        <v>1022</v>
      </c>
    </row>
    <row r="511" spans="1:2">
      <c r="A511" s="9" t="s">
        <v>1023</v>
      </c>
      <c r="B511" s="9" t="s">
        <v>1024</v>
      </c>
    </row>
    <row r="512" spans="1:2">
      <c r="A512" s="9" t="s">
        <v>1025</v>
      </c>
      <c r="B512" s="9" t="s">
        <v>1026</v>
      </c>
    </row>
    <row r="513" spans="1:2">
      <c r="A513" s="9" t="s">
        <v>1027</v>
      </c>
      <c r="B513" s="9" t="s">
        <v>1028</v>
      </c>
    </row>
    <row r="514" spans="1:2">
      <c r="A514" s="9" t="s">
        <v>1029</v>
      </c>
      <c r="B514" s="9" t="s">
        <v>1030</v>
      </c>
    </row>
    <row r="515" spans="1:2">
      <c r="A515" s="9" t="s">
        <v>1031</v>
      </c>
      <c r="B515" s="9" t="s">
        <v>1032</v>
      </c>
    </row>
    <row r="516" spans="1:2">
      <c r="A516" s="9" t="s">
        <v>1033</v>
      </c>
      <c r="B516" s="9" t="s">
        <v>1034</v>
      </c>
    </row>
    <row r="517" spans="1:2">
      <c r="A517" s="9" t="s">
        <v>1035</v>
      </c>
      <c r="B517" s="9" t="s">
        <v>1036</v>
      </c>
    </row>
    <row r="518" spans="1:2">
      <c r="A518" s="9" t="s">
        <v>1037</v>
      </c>
      <c r="B518" s="9" t="s">
        <v>1038</v>
      </c>
    </row>
    <row r="519" spans="1:2">
      <c r="A519" s="9" t="s">
        <v>1039</v>
      </c>
      <c r="B519" s="9" t="s">
        <v>1040</v>
      </c>
    </row>
    <row r="520" spans="1:2">
      <c r="A520" s="9" t="s">
        <v>1041</v>
      </c>
      <c r="B520" s="9" t="s">
        <v>1042</v>
      </c>
    </row>
    <row r="521" spans="1:2">
      <c r="A521" s="9" t="s">
        <v>1043</v>
      </c>
      <c r="B521" s="9" t="s">
        <v>1044</v>
      </c>
    </row>
    <row r="522" spans="1:2" ht="26.25">
      <c r="A522" s="9" t="s">
        <v>1045</v>
      </c>
      <c r="B522" s="9" t="s">
        <v>1046</v>
      </c>
    </row>
    <row r="523" spans="1:2" ht="26.25">
      <c r="A523" s="9" t="s">
        <v>1047</v>
      </c>
      <c r="B523" s="9" t="s">
        <v>1048</v>
      </c>
    </row>
    <row r="524" spans="1:2">
      <c r="A524" s="9" t="s">
        <v>1049</v>
      </c>
      <c r="B524" s="9" t="s">
        <v>1050</v>
      </c>
    </row>
    <row r="525" spans="1:2">
      <c r="A525" s="9" t="s">
        <v>1051</v>
      </c>
      <c r="B525" s="9" t="s">
        <v>1052</v>
      </c>
    </row>
    <row r="526" spans="1:2">
      <c r="A526" s="9" t="s">
        <v>1053</v>
      </c>
      <c r="B526" s="9" t="s">
        <v>1054</v>
      </c>
    </row>
    <row r="527" spans="1:2">
      <c r="A527" s="9" t="s">
        <v>1055</v>
      </c>
      <c r="B527" s="9" t="s">
        <v>1056</v>
      </c>
    </row>
    <row r="528" spans="1:2">
      <c r="A528" s="9" t="s">
        <v>1057</v>
      </c>
      <c r="B528" s="9" t="s">
        <v>1058</v>
      </c>
    </row>
    <row r="529" spans="1:2">
      <c r="A529" s="9" t="s">
        <v>1059</v>
      </c>
      <c r="B529" s="9" t="s">
        <v>1060</v>
      </c>
    </row>
    <row r="530" spans="1:2">
      <c r="A530" s="9" t="s">
        <v>1061</v>
      </c>
      <c r="B530" s="9" t="s">
        <v>1062</v>
      </c>
    </row>
    <row r="531" spans="1:2">
      <c r="A531" s="9" t="s">
        <v>1063</v>
      </c>
      <c r="B531" s="9" t="s">
        <v>1064</v>
      </c>
    </row>
    <row r="532" spans="1:2">
      <c r="A532" s="9" t="s">
        <v>1065</v>
      </c>
      <c r="B532" s="9" t="s">
        <v>1066</v>
      </c>
    </row>
    <row r="533" spans="1:2">
      <c r="A533" s="9" t="s">
        <v>1067</v>
      </c>
      <c r="B533" s="9" t="s">
        <v>1068</v>
      </c>
    </row>
    <row r="534" spans="1:2">
      <c r="A534" s="9" t="s">
        <v>1069</v>
      </c>
      <c r="B534" s="9" t="s">
        <v>1070</v>
      </c>
    </row>
    <row r="535" spans="1:2">
      <c r="A535" s="9" t="s">
        <v>1071</v>
      </c>
      <c r="B535" s="9" t="s">
        <v>1072</v>
      </c>
    </row>
    <row r="536" spans="1:2">
      <c r="A536" s="9" t="s">
        <v>1073</v>
      </c>
      <c r="B536" s="9" t="s">
        <v>1074</v>
      </c>
    </row>
    <row r="537" spans="1:2">
      <c r="A537" s="9" t="s">
        <v>1075</v>
      </c>
      <c r="B537" s="9" t="s">
        <v>1076</v>
      </c>
    </row>
    <row r="538" spans="1:2">
      <c r="A538" s="9" t="s">
        <v>1077</v>
      </c>
      <c r="B538" s="9" t="s">
        <v>1078</v>
      </c>
    </row>
    <row r="539" spans="1:2">
      <c r="A539" s="9" t="s">
        <v>1079</v>
      </c>
      <c r="B539" s="9" t="s">
        <v>1080</v>
      </c>
    </row>
    <row r="540" spans="1:2">
      <c r="A540" s="9" t="s">
        <v>1081</v>
      </c>
      <c r="B540" s="9" t="s">
        <v>1082</v>
      </c>
    </row>
    <row r="541" spans="1:2">
      <c r="A541" s="9" t="s">
        <v>1083</v>
      </c>
      <c r="B541" s="9" t="s">
        <v>1084</v>
      </c>
    </row>
    <row r="542" spans="1:2">
      <c r="A542" s="9" t="s">
        <v>1085</v>
      </c>
      <c r="B542" s="9" t="s">
        <v>1086</v>
      </c>
    </row>
    <row r="543" spans="1:2" ht="26.25">
      <c r="A543" s="9" t="s">
        <v>1087</v>
      </c>
      <c r="B543" s="9" t="s">
        <v>1088</v>
      </c>
    </row>
    <row r="544" spans="1:2">
      <c r="A544" s="9" t="s">
        <v>1089</v>
      </c>
      <c r="B544" s="9" t="s">
        <v>1090</v>
      </c>
    </row>
    <row r="545" spans="1:2">
      <c r="A545" s="9" t="s">
        <v>1091</v>
      </c>
      <c r="B545" s="9" t="s">
        <v>1092</v>
      </c>
    </row>
    <row r="546" spans="1:2">
      <c r="A546" s="9" t="s">
        <v>1093</v>
      </c>
      <c r="B546" s="9" t="s">
        <v>1094</v>
      </c>
    </row>
    <row r="547" spans="1:2">
      <c r="A547" s="9" t="s">
        <v>1095</v>
      </c>
      <c r="B547" s="9" t="s">
        <v>1096</v>
      </c>
    </row>
    <row r="548" spans="1:2">
      <c r="A548" s="9" t="s">
        <v>1097</v>
      </c>
      <c r="B548" s="9" t="s">
        <v>1098</v>
      </c>
    </row>
    <row r="549" spans="1:2">
      <c r="A549" s="9" t="s">
        <v>1099</v>
      </c>
      <c r="B549" s="9" t="s">
        <v>1100</v>
      </c>
    </row>
    <row r="550" spans="1:2">
      <c r="A550" s="9" t="s">
        <v>1101</v>
      </c>
      <c r="B550" s="9" t="s">
        <v>1102</v>
      </c>
    </row>
    <row r="551" spans="1:2">
      <c r="A551" s="9" t="s">
        <v>1103</v>
      </c>
      <c r="B551" s="9" t="s">
        <v>1104</v>
      </c>
    </row>
    <row r="552" spans="1:2">
      <c r="A552" s="9" t="s">
        <v>1105</v>
      </c>
      <c r="B552" s="9" t="s">
        <v>1106</v>
      </c>
    </row>
    <row r="553" spans="1:2">
      <c r="A553" s="9" t="s">
        <v>1107</v>
      </c>
      <c r="B553" s="9" t="s">
        <v>1108</v>
      </c>
    </row>
    <row r="554" spans="1:2">
      <c r="A554" s="9" t="s">
        <v>1109</v>
      </c>
      <c r="B554" s="9" t="s">
        <v>1110</v>
      </c>
    </row>
    <row r="555" spans="1:2">
      <c r="A555" s="9" t="s">
        <v>1111</v>
      </c>
      <c r="B555" s="9" t="s">
        <v>1112</v>
      </c>
    </row>
    <row r="556" spans="1:2">
      <c r="A556" s="9" t="s">
        <v>1113</v>
      </c>
      <c r="B556" s="9" t="s">
        <v>1114</v>
      </c>
    </row>
    <row r="557" spans="1:2">
      <c r="A557" s="9" t="s">
        <v>1115</v>
      </c>
      <c r="B557" s="9" t="s">
        <v>1116</v>
      </c>
    </row>
    <row r="558" spans="1:2">
      <c r="A558" s="9" t="s">
        <v>1117</v>
      </c>
      <c r="B558" s="9" t="s">
        <v>1118</v>
      </c>
    </row>
    <row r="559" spans="1:2">
      <c r="A559" s="9" t="s">
        <v>1119</v>
      </c>
      <c r="B559" s="9" t="s">
        <v>1120</v>
      </c>
    </row>
    <row r="560" spans="1:2">
      <c r="A560" s="9" t="s">
        <v>1121</v>
      </c>
      <c r="B560" s="9" t="s">
        <v>1122</v>
      </c>
    </row>
    <row r="561" spans="1:2">
      <c r="A561" s="9" t="s">
        <v>1123</v>
      </c>
      <c r="B561" s="9" t="s">
        <v>1124</v>
      </c>
    </row>
    <row r="562" spans="1:2">
      <c r="A562" s="9" t="s">
        <v>1125</v>
      </c>
      <c r="B562" s="9" t="s">
        <v>1126</v>
      </c>
    </row>
    <row r="563" spans="1:2">
      <c r="A563" s="9" t="s">
        <v>1127</v>
      </c>
      <c r="B563" s="9" t="s">
        <v>1128</v>
      </c>
    </row>
    <row r="564" spans="1:2">
      <c r="A564" s="9" t="s">
        <v>1129</v>
      </c>
      <c r="B564" s="9" t="s">
        <v>1130</v>
      </c>
    </row>
    <row r="565" spans="1:2">
      <c r="A565" s="9" t="s">
        <v>1131</v>
      </c>
      <c r="B565" s="9" t="s">
        <v>1132</v>
      </c>
    </row>
    <row r="566" spans="1:2">
      <c r="A566" s="9" t="s">
        <v>1133</v>
      </c>
      <c r="B566" s="9" t="s">
        <v>1134</v>
      </c>
    </row>
    <row r="567" spans="1:2">
      <c r="A567" s="9" t="s">
        <v>1135</v>
      </c>
      <c r="B567" s="9" t="s">
        <v>1136</v>
      </c>
    </row>
    <row r="568" spans="1:2">
      <c r="A568" s="9" t="s">
        <v>1137</v>
      </c>
      <c r="B568" s="9" t="s">
        <v>1138</v>
      </c>
    </row>
    <row r="569" spans="1:2">
      <c r="A569" s="9" t="s">
        <v>1139</v>
      </c>
      <c r="B569" s="9" t="s">
        <v>1140</v>
      </c>
    </row>
    <row r="570" spans="1:2">
      <c r="A570" s="9" t="s">
        <v>1141</v>
      </c>
      <c r="B570" s="9" t="s">
        <v>1142</v>
      </c>
    </row>
    <row r="571" spans="1:2">
      <c r="A571" s="9" t="s">
        <v>1143</v>
      </c>
      <c r="B571" s="9" t="s">
        <v>1144</v>
      </c>
    </row>
    <row r="572" spans="1:2">
      <c r="A572" s="9" t="s">
        <v>1145</v>
      </c>
      <c r="B572" s="9" t="s">
        <v>1146</v>
      </c>
    </row>
    <row r="573" spans="1:2">
      <c r="A573" s="9" t="s">
        <v>1147</v>
      </c>
      <c r="B573" s="9" t="s">
        <v>1148</v>
      </c>
    </row>
    <row r="574" spans="1:2">
      <c r="A574" s="9" t="s">
        <v>1149</v>
      </c>
      <c r="B574" s="9" t="s">
        <v>1150</v>
      </c>
    </row>
    <row r="575" spans="1:2">
      <c r="A575" s="9" t="s">
        <v>1151</v>
      </c>
      <c r="B575" s="9" t="s">
        <v>1152</v>
      </c>
    </row>
    <row r="576" spans="1:2">
      <c r="A576" s="9" t="s">
        <v>1153</v>
      </c>
      <c r="B576" s="9" t="s">
        <v>1154</v>
      </c>
    </row>
    <row r="577" spans="1:2">
      <c r="A577" s="9" t="s">
        <v>1155</v>
      </c>
      <c r="B577" s="9" t="s">
        <v>1156</v>
      </c>
    </row>
    <row r="578" spans="1:2">
      <c r="A578" s="9" t="s">
        <v>1157</v>
      </c>
      <c r="B578" s="9" t="s">
        <v>1158</v>
      </c>
    </row>
    <row r="579" spans="1:2">
      <c r="A579" s="9" t="s">
        <v>1159</v>
      </c>
      <c r="B579" s="9" t="s">
        <v>1160</v>
      </c>
    </row>
    <row r="580" spans="1:2">
      <c r="A580" s="9" t="s">
        <v>1161</v>
      </c>
      <c r="B580" s="9" t="s">
        <v>1162</v>
      </c>
    </row>
    <row r="581" spans="1:2">
      <c r="A581" s="9" t="s">
        <v>1163</v>
      </c>
      <c r="B581" s="9" t="s">
        <v>1164</v>
      </c>
    </row>
    <row r="582" spans="1:2">
      <c r="A582" s="9" t="s">
        <v>1165</v>
      </c>
      <c r="B582" s="9" t="s">
        <v>1166</v>
      </c>
    </row>
    <row r="583" spans="1:2">
      <c r="A583" s="9" t="s">
        <v>1167</v>
      </c>
      <c r="B583" s="9" t="s">
        <v>1168</v>
      </c>
    </row>
    <row r="584" spans="1:2">
      <c r="A584" s="9" t="s">
        <v>1169</v>
      </c>
      <c r="B584" s="9" t="s">
        <v>1170</v>
      </c>
    </row>
    <row r="585" spans="1:2">
      <c r="A585" s="9" t="s">
        <v>1171</v>
      </c>
      <c r="B585" s="9" t="s">
        <v>1172</v>
      </c>
    </row>
    <row r="586" spans="1:2">
      <c r="A586" s="9" t="s">
        <v>1173</v>
      </c>
      <c r="B586" s="9" t="s">
        <v>1174</v>
      </c>
    </row>
    <row r="587" spans="1:2">
      <c r="A587" s="9" t="s">
        <v>1175</v>
      </c>
      <c r="B587" s="9" t="s">
        <v>1176</v>
      </c>
    </row>
    <row r="588" spans="1:2">
      <c r="A588" s="9" t="s">
        <v>1177</v>
      </c>
      <c r="B588" s="9" t="s">
        <v>1178</v>
      </c>
    </row>
    <row r="589" spans="1:2">
      <c r="A589" s="9" t="s">
        <v>1179</v>
      </c>
      <c r="B589" s="9" t="s">
        <v>1180</v>
      </c>
    </row>
    <row r="590" spans="1:2">
      <c r="A590" s="9" t="s">
        <v>1181</v>
      </c>
      <c r="B590" s="9" t="s">
        <v>1182</v>
      </c>
    </row>
    <row r="591" spans="1:2">
      <c r="A591" s="9" t="s">
        <v>1183</v>
      </c>
      <c r="B591" s="9" t="s">
        <v>1184</v>
      </c>
    </row>
    <row r="592" spans="1:2">
      <c r="A592" s="9" t="s">
        <v>1185</v>
      </c>
      <c r="B592" s="9" t="s">
        <v>1186</v>
      </c>
    </row>
    <row r="593" spans="1:2">
      <c r="A593" s="9" t="s">
        <v>1187</v>
      </c>
      <c r="B593" s="9" t="s">
        <v>1188</v>
      </c>
    </row>
    <row r="594" spans="1:2">
      <c r="A594" s="9" t="s">
        <v>1189</v>
      </c>
      <c r="B594" s="9" t="s">
        <v>1190</v>
      </c>
    </row>
    <row r="595" spans="1:2">
      <c r="A595" s="9" t="s">
        <v>1191</v>
      </c>
      <c r="B595" s="9" t="s">
        <v>1192</v>
      </c>
    </row>
    <row r="596" spans="1:2">
      <c r="A596" s="9" t="s">
        <v>1193</v>
      </c>
      <c r="B596" s="9" t="s">
        <v>1194</v>
      </c>
    </row>
    <row r="597" spans="1:2">
      <c r="A597" s="9" t="s">
        <v>1195</v>
      </c>
      <c r="B597" s="9" t="s">
        <v>1196</v>
      </c>
    </row>
    <row r="598" spans="1:2">
      <c r="A598" s="9" t="s">
        <v>1197</v>
      </c>
      <c r="B598" s="9" t="s">
        <v>1198</v>
      </c>
    </row>
    <row r="599" spans="1:2">
      <c r="A599" s="9" t="s">
        <v>1199</v>
      </c>
      <c r="B599" s="9" t="s">
        <v>1200</v>
      </c>
    </row>
    <row r="600" spans="1:2">
      <c r="A600" s="9" t="s">
        <v>1201</v>
      </c>
      <c r="B600" s="9" t="s">
        <v>1202</v>
      </c>
    </row>
    <row r="601" spans="1:2">
      <c r="A601" s="9" t="s">
        <v>1203</v>
      </c>
      <c r="B601" s="9" t="s">
        <v>1204</v>
      </c>
    </row>
    <row r="602" spans="1:2">
      <c r="A602" s="9" t="s">
        <v>1205</v>
      </c>
      <c r="B602" s="9" t="s">
        <v>1206</v>
      </c>
    </row>
    <row r="603" spans="1:2">
      <c r="A603" s="9" t="s">
        <v>1207</v>
      </c>
      <c r="B603" s="9" t="s">
        <v>1208</v>
      </c>
    </row>
    <row r="604" spans="1:2">
      <c r="A604" s="9" t="s">
        <v>1209</v>
      </c>
      <c r="B604" s="9" t="s">
        <v>1210</v>
      </c>
    </row>
    <row r="605" spans="1:2">
      <c r="A605" s="9" t="s">
        <v>1211</v>
      </c>
      <c r="B605" s="9" t="s">
        <v>1212</v>
      </c>
    </row>
    <row r="606" spans="1:2">
      <c r="A606" s="9" t="s">
        <v>1213</v>
      </c>
      <c r="B606" s="9" t="s">
        <v>1214</v>
      </c>
    </row>
    <row r="607" spans="1:2">
      <c r="A607" s="9" t="s">
        <v>1215</v>
      </c>
      <c r="B607" s="9" t="s">
        <v>1216</v>
      </c>
    </row>
    <row r="608" spans="1:2">
      <c r="A608" s="9" t="s">
        <v>1217</v>
      </c>
      <c r="B608" s="9" t="s">
        <v>1218</v>
      </c>
    </row>
    <row r="609" spans="1:2">
      <c r="A609" s="9" t="s">
        <v>1219</v>
      </c>
      <c r="B609" s="9" t="s">
        <v>1220</v>
      </c>
    </row>
    <row r="610" spans="1:2">
      <c r="A610" s="9" t="s">
        <v>1221</v>
      </c>
      <c r="B610" s="9" t="s">
        <v>1222</v>
      </c>
    </row>
    <row r="611" spans="1:2">
      <c r="A611" s="9" t="s">
        <v>1223</v>
      </c>
      <c r="B611" s="9" t="s">
        <v>1224</v>
      </c>
    </row>
    <row r="612" spans="1:2">
      <c r="A612" s="9" t="s">
        <v>1225</v>
      </c>
      <c r="B612" s="9" t="s">
        <v>1226</v>
      </c>
    </row>
    <row r="613" spans="1:2">
      <c r="A613" s="9" t="s">
        <v>1227</v>
      </c>
      <c r="B613" s="9" t="s">
        <v>1228</v>
      </c>
    </row>
    <row r="614" spans="1:2">
      <c r="A614" s="9" t="s">
        <v>1229</v>
      </c>
      <c r="B614" s="9" t="s">
        <v>1230</v>
      </c>
    </row>
    <row r="615" spans="1:2">
      <c r="A615" s="9" t="s">
        <v>1231</v>
      </c>
      <c r="B615" s="9" t="s">
        <v>482</v>
      </c>
    </row>
    <row r="616" spans="1:2">
      <c r="A616" s="9" t="s">
        <v>1232</v>
      </c>
      <c r="B616" s="9" t="s">
        <v>1233</v>
      </c>
    </row>
    <row r="617" spans="1:2">
      <c r="A617" s="9" t="s">
        <v>1234</v>
      </c>
      <c r="B617" s="9" t="s">
        <v>1235</v>
      </c>
    </row>
    <row r="618" spans="1:2">
      <c r="A618" s="9" t="s">
        <v>1236</v>
      </c>
      <c r="B618" s="9" t="s">
        <v>1237</v>
      </c>
    </row>
    <row r="619" spans="1:2">
      <c r="A619" s="9" t="s">
        <v>1238</v>
      </c>
      <c r="B619" s="9" t="s">
        <v>1239</v>
      </c>
    </row>
    <row r="620" spans="1:2">
      <c r="A620" s="9" t="s">
        <v>1240</v>
      </c>
      <c r="B620" s="9" t="s">
        <v>240</v>
      </c>
    </row>
    <row r="621" spans="1:2">
      <c r="A621" s="9" t="s">
        <v>1241</v>
      </c>
      <c r="B621" s="9" t="s">
        <v>1242</v>
      </c>
    </row>
    <row r="622" spans="1:2">
      <c r="A622" s="9" t="s">
        <v>1243</v>
      </c>
      <c r="B622" s="9" t="s">
        <v>1244</v>
      </c>
    </row>
    <row r="623" spans="1:2">
      <c r="A623" s="9" t="s">
        <v>1245</v>
      </c>
      <c r="B623" s="9" t="s">
        <v>1246</v>
      </c>
    </row>
    <row r="624" spans="1:2">
      <c r="A624" s="9" t="s">
        <v>1247</v>
      </c>
      <c r="B624" s="9" t="s">
        <v>1248</v>
      </c>
    </row>
    <row r="625" spans="1:2">
      <c r="A625" s="9" t="s">
        <v>1249</v>
      </c>
      <c r="B625" s="9" t="s">
        <v>1250</v>
      </c>
    </row>
    <row r="626" spans="1:2">
      <c r="A626" s="9" t="s">
        <v>1251</v>
      </c>
      <c r="B626" s="9" t="s">
        <v>1252</v>
      </c>
    </row>
    <row r="627" spans="1:2">
      <c r="A627" s="9" t="s">
        <v>1253</v>
      </c>
      <c r="B627" s="9" t="s">
        <v>1254</v>
      </c>
    </row>
    <row r="628" spans="1:2">
      <c r="A628" s="9" t="s">
        <v>1255</v>
      </c>
      <c r="B628" s="9" t="s">
        <v>1256</v>
      </c>
    </row>
    <row r="629" spans="1:2">
      <c r="A629" s="9" t="s">
        <v>1257</v>
      </c>
      <c r="B629" s="9" t="s">
        <v>1258</v>
      </c>
    </row>
    <row r="630" spans="1:2">
      <c r="A630" s="9" t="s">
        <v>1259</v>
      </c>
      <c r="B630" s="9" t="s">
        <v>1260</v>
      </c>
    </row>
    <row r="631" spans="1:2">
      <c r="A631" s="9" t="s">
        <v>1261</v>
      </c>
      <c r="B631" s="9" t="s">
        <v>1262</v>
      </c>
    </row>
    <row r="632" spans="1:2">
      <c r="A632" s="9" t="s">
        <v>1263</v>
      </c>
      <c r="B632" s="9" t="s">
        <v>1264</v>
      </c>
    </row>
    <row r="633" spans="1:2">
      <c r="A633" s="9" t="s">
        <v>1265</v>
      </c>
      <c r="B633" s="9" t="s">
        <v>1266</v>
      </c>
    </row>
    <row r="634" spans="1:2">
      <c r="A634" s="9" t="s">
        <v>1267</v>
      </c>
      <c r="B634" s="9" t="s">
        <v>1268</v>
      </c>
    </row>
    <row r="635" spans="1:2">
      <c r="A635" s="9" t="s">
        <v>1269</v>
      </c>
      <c r="B635" s="9" t="s">
        <v>1270</v>
      </c>
    </row>
    <row r="636" spans="1:2">
      <c r="A636" s="9" t="s">
        <v>1271</v>
      </c>
      <c r="B636" s="9" t="s">
        <v>1272</v>
      </c>
    </row>
    <row r="637" spans="1:2">
      <c r="A637" s="9" t="s">
        <v>1273</v>
      </c>
      <c r="B637" s="9" t="s">
        <v>1274</v>
      </c>
    </row>
    <row r="638" spans="1:2">
      <c r="A638" s="9" t="s">
        <v>1275</v>
      </c>
      <c r="B638" s="9" t="s">
        <v>1276</v>
      </c>
    </row>
    <row r="639" spans="1:2">
      <c r="A639" s="9" t="s">
        <v>1277</v>
      </c>
      <c r="B639" s="9" t="s">
        <v>1278</v>
      </c>
    </row>
    <row r="640" spans="1:2">
      <c r="A640" s="9" t="s">
        <v>1279</v>
      </c>
      <c r="B640" s="9" t="s">
        <v>1280</v>
      </c>
    </row>
    <row r="641" spans="1:2">
      <c r="A641" s="9" t="s">
        <v>1281</v>
      </c>
      <c r="B641" s="9" t="s">
        <v>1282</v>
      </c>
    </row>
    <row r="642" spans="1:2">
      <c r="A642" s="9" t="s">
        <v>1283</v>
      </c>
      <c r="B642" s="9" t="s">
        <v>1284</v>
      </c>
    </row>
    <row r="643" spans="1:2">
      <c r="A643" s="9" t="s">
        <v>1285</v>
      </c>
      <c r="B643" s="9" t="s">
        <v>1286</v>
      </c>
    </row>
    <row r="644" spans="1:2">
      <c r="A644" s="9" t="s">
        <v>1287</v>
      </c>
      <c r="B644" s="9" t="s">
        <v>1288</v>
      </c>
    </row>
    <row r="645" spans="1:2">
      <c r="A645" s="9" t="s">
        <v>1289</v>
      </c>
      <c r="B645" s="9" t="s">
        <v>1290</v>
      </c>
    </row>
    <row r="646" spans="1:2">
      <c r="A646" s="9" t="s">
        <v>1291</v>
      </c>
      <c r="B646" s="9" t="s">
        <v>1292</v>
      </c>
    </row>
    <row r="647" spans="1:2">
      <c r="A647" s="9" t="s">
        <v>1293</v>
      </c>
      <c r="B647" s="9" t="s">
        <v>1294</v>
      </c>
    </row>
    <row r="648" spans="1:2">
      <c r="A648" s="9" t="s">
        <v>1295</v>
      </c>
      <c r="B648" s="9" t="s">
        <v>1296</v>
      </c>
    </row>
    <row r="649" spans="1:2">
      <c r="A649" s="9" t="s">
        <v>1297</v>
      </c>
      <c r="B649" s="9" t="s">
        <v>1298</v>
      </c>
    </row>
    <row r="650" spans="1:2">
      <c r="A650" s="9" t="s">
        <v>1299</v>
      </c>
      <c r="B650" s="9" t="s">
        <v>1300</v>
      </c>
    </row>
    <row r="651" spans="1:2">
      <c r="A651" s="9" t="s">
        <v>1301</v>
      </c>
      <c r="B651" s="9" t="s">
        <v>1302</v>
      </c>
    </row>
    <row r="652" spans="1:2">
      <c r="A652" s="9" t="s">
        <v>1303</v>
      </c>
      <c r="B652" s="9" t="s">
        <v>1304</v>
      </c>
    </row>
    <row r="653" spans="1:2">
      <c r="A653" s="9" t="s">
        <v>1305</v>
      </c>
      <c r="B653" s="9" t="s">
        <v>1306</v>
      </c>
    </row>
    <row r="654" spans="1:2">
      <c r="A654" s="9" t="s">
        <v>1307</v>
      </c>
      <c r="B654" s="9" t="s">
        <v>1308</v>
      </c>
    </row>
    <row r="655" spans="1:2">
      <c r="A655" s="9" t="s">
        <v>1309</v>
      </c>
      <c r="B655" s="9" t="s">
        <v>1310</v>
      </c>
    </row>
    <row r="656" spans="1:2">
      <c r="A656" s="9" t="s">
        <v>1311</v>
      </c>
      <c r="B656" s="9" t="s">
        <v>1312</v>
      </c>
    </row>
    <row r="657" spans="1:2">
      <c r="A657" s="9" t="s">
        <v>1313</v>
      </c>
      <c r="B657" s="9" t="s">
        <v>1314</v>
      </c>
    </row>
    <row r="658" spans="1:2">
      <c r="A658" s="9" t="s">
        <v>1315</v>
      </c>
      <c r="B658" s="9" t="s">
        <v>1316</v>
      </c>
    </row>
    <row r="659" spans="1:2">
      <c r="A659" s="9" t="s">
        <v>1317</v>
      </c>
      <c r="B659" s="9" t="s">
        <v>1318</v>
      </c>
    </row>
    <row r="660" spans="1:2">
      <c r="A660" s="9" t="s">
        <v>1319</v>
      </c>
      <c r="B660" s="9" t="s">
        <v>1320</v>
      </c>
    </row>
    <row r="661" spans="1:2">
      <c r="A661" s="9" t="s">
        <v>1321</v>
      </c>
      <c r="B661" s="9" t="s">
        <v>1322</v>
      </c>
    </row>
    <row r="662" spans="1:2">
      <c r="A662" s="9" t="s">
        <v>1323</v>
      </c>
      <c r="B662" s="9" t="s">
        <v>1324</v>
      </c>
    </row>
    <row r="663" spans="1:2">
      <c r="A663" s="9" t="s">
        <v>1325</v>
      </c>
      <c r="B663" s="9" t="s">
        <v>1326</v>
      </c>
    </row>
    <row r="664" spans="1:2">
      <c r="A664" s="9" t="s">
        <v>1327</v>
      </c>
      <c r="B664" s="9" t="s">
        <v>1328</v>
      </c>
    </row>
    <row r="665" spans="1:2">
      <c r="A665" s="9" t="s">
        <v>1329</v>
      </c>
      <c r="B665" s="9" t="s">
        <v>1330</v>
      </c>
    </row>
    <row r="666" spans="1:2">
      <c r="A666" s="9" t="s">
        <v>1331</v>
      </c>
      <c r="B666" s="9" t="s">
        <v>1332</v>
      </c>
    </row>
    <row r="667" spans="1:2">
      <c r="A667" s="9" t="s">
        <v>1333</v>
      </c>
      <c r="B667" s="9" t="s">
        <v>1334</v>
      </c>
    </row>
    <row r="668" spans="1:2">
      <c r="A668" s="9" t="s">
        <v>1335</v>
      </c>
      <c r="B668" s="9" t="s">
        <v>1336</v>
      </c>
    </row>
    <row r="669" spans="1:2">
      <c r="A669" s="9" t="s">
        <v>1337</v>
      </c>
      <c r="B669" s="9" t="s">
        <v>1338</v>
      </c>
    </row>
    <row r="670" spans="1:2">
      <c r="A670" s="9" t="s">
        <v>1339</v>
      </c>
      <c r="B670" s="9" t="s">
        <v>1340</v>
      </c>
    </row>
    <row r="671" spans="1:2">
      <c r="A671" s="9" t="s">
        <v>1341</v>
      </c>
      <c r="B671" s="9" t="s">
        <v>1342</v>
      </c>
    </row>
    <row r="672" spans="1:2">
      <c r="A672" s="9" t="s">
        <v>1343</v>
      </c>
      <c r="B672" s="9" t="s">
        <v>1344</v>
      </c>
    </row>
    <row r="673" spans="1:2">
      <c r="A673" s="9" t="s">
        <v>1345</v>
      </c>
      <c r="B673" s="9" t="s">
        <v>1346</v>
      </c>
    </row>
    <row r="674" spans="1:2">
      <c r="A674" s="9" t="s">
        <v>1347</v>
      </c>
      <c r="B674" s="9" t="s">
        <v>1348</v>
      </c>
    </row>
    <row r="675" spans="1:2">
      <c r="A675" s="9" t="s">
        <v>1349</v>
      </c>
      <c r="B675" s="9" t="s">
        <v>1350</v>
      </c>
    </row>
    <row r="676" spans="1:2">
      <c r="A676" s="9" t="s">
        <v>1351</v>
      </c>
      <c r="B676" s="9" t="s">
        <v>1352</v>
      </c>
    </row>
    <row r="677" spans="1:2">
      <c r="A677" s="9" t="s">
        <v>1353</v>
      </c>
      <c r="B677" s="9" t="s">
        <v>1354</v>
      </c>
    </row>
    <row r="678" spans="1:2">
      <c r="A678" s="9" t="s">
        <v>1355</v>
      </c>
      <c r="B678" s="9" t="s">
        <v>1356</v>
      </c>
    </row>
    <row r="679" spans="1:2">
      <c r="A679" s="9" t="s">
        <v>1357</v>
      </c>
      <c r="B679" s="9" t="s">
        <v>1358</v>
      </c>
    </row>
    <row r="680" spans="1:2">
      <c r="A680" s="9" t="s">
        <v>1359</v>
      </c>
      <c r="B680" s="9" t="s">
        <v>1360</v>
      </c>
    </row>
    <row r="681" spans="1:2">
      <c r="A681" s="9" t="s">
        <v>1361</v>
      </c>
      <c r="B681" s="9" t="s">
        <v>1362</v>
      </c>
    </row>
    <row r="682" spans="1:2">
      <c r="A682" s="9" t="s">
        <v>1363</v>
      </c>
      <c r="B682" s="9" t="s">
        <v>1364</v>
      </c>
    </row>
    <row r="683" spans="1:2">
      <c r="A683" s="9" t="s">
        <v>1365</v>
      </c>
      <c r="B683" s="9" t="s">
        <v>1366</v>
      </c>
    </row>
    <row r="684" spans="1:2">
      <c r="A684" s="9" t="s">
        <v>1367</v>
      </c>
      <c r="B684" s="9" t="s">
        <v>1368</v>
      </c>
    </row>
    <row r="685" spans="1:2" ht="26.25">
      <c r="A685" s="9" t="s">
        <v>1369</v>
      </c>
      <c r="B685" s="9" t="s">
        <v>1370</v>
      </c>
    </row>
    <row r="686" spans="1:2">
      <c r="A686" s="9" t="s">
        <v>1371</v>
      </c>
      <c r="B686" s="9" t="s">
        <v>1372</v>
      </c>
    </row>
    <row r="687" spans="1:2">
      <c r="A687" s="9" t="s">
        <v>1373</v>
      </c>
      <c r="B687" s="9" t="s">
        <v>1374</v>
      </c>
    </row>
    <row r="688" spans="1:2">
      <c r="A688" s="9" t="s">
        <v>1375</v>
      </c>
      <c r="B688" s="9" t="s">
        <v>1376</v>
      </c>
    </row>
    <row r="689" spans="1:2">
      <c r="A689" s="9" t="s">
        <v>1377</v>
      </c>
      <c r="B689" s="9" t="s">
        <v>1378</v>
      </c>
    </row>
    <row r="690" spans="1:2">
      <c r="A690" s="9" t="s">
        <v>1379</v>
      </c>
      <c r="B690" s="9" t="s">
        <v>1380</v>
      </c>
    </row>
    <row r="691" spans="1:2">
      <c r="A691" s="9" t="s">
        <v>1381</v>
      </c>
      <c r="B691" s="9" t="s">
        <v>1382</v>
      </c>
    </row>
    <row r="692" spans="1:2">
      <c r="A692" s="9" t="s">
        <v>1383</v>
      </c>
      <c r="B692" s="9" t="s">
        <v>1384</v>
      </c>
    </row>
    <row r="693" spans="1:2">
      <c r="A693" s="9" t="s">
        <v>1385</v>
      </c>
      <c r="B693" s="9" t="s">
        <v>1386</v>
      </c>
    </row>
    <row r="694" spans="1:2">
      <c r="A694" s="9" t="s">
        <v>1387</v>
      </c>
      <c r="B694" s="9" t="s">
        <v>1388</v>
      </c>
    </row>
    <row r="695" spans="1:2">
      <c r="A695" s="9" t="s">
        <v>1389</v>
      </c>
      <c r="B695" s="9" t="s">
        <v>1390</v>
      </c>
    </row>
    <row r="696" spans="1:2">
      <c r="A696" s="9" t="s">
        <v>1391</v>
      </c>
      <c r="B696" s="9" t="s">
        <v>1392</v>
      </c>
    </row>
    <row r="697" spans="1:2">
      <c r="A697" s="9" t="s">
        <v>1393</v>
      </c>
      <c r="B697" s="9" t="s">
        <v>1394</v>
      </c>
    </row>
    <row r="698" spans="1:2">
      <c r="A698" s="9" t="s">
        <v>1395</v>
      </c>
      <c r="B698" s="9" t="s">
        <v>1396</v>
      </c>
    </row>
    <row r="699" spans="1:2">
      <c r="A699" s="9" t="s">
        <v>1397</v>
      </c>
      <c r="B699" s="9" t="s">
        <v>1398</v>
      </c>
    </row>
    <row r="700" spans="1:2">
      <c r="A700" s="9" t="s">
        <v>1399</v>
      </c>
      <c r="B700" s="9" t="s">
        <v>1400</v>
      </c>
    </row>
    <row r="701" spans="1:2">
      <c r="A701" s="9" t="s">
        <v>1401</v>
      </c>
      <c r="B701" s="9" t="s">
        <v>1402</v>
      </c>
    </row>
    <row r="702" spans="1:2">
      <c r="A702" s="9" t="s">
        <v>1403</v>
      </c>
      <c r="B702" s="9" t="s">
        <v>1404</v>
      </c>
    </row>
    <row r="703" spans="1:2">
      <c r="A703" s="9" t="s">
        <v>1405</v>
      </c>
      <c r="B703" s="9" t="s">
        <v>1406</v>
      </c>
    </row>
    <row r="704" spans="1:2">
      <c r="A704" s="9" t="s">
        <v>1407</v>
      </c>
      <c r="B704" s="9" t="s">
        <v>1408</v>
      </c>
    </row>
    <row r="705" spans="1:2">
      <c r="A705" s="9" t="s">
        <v>1409</v>
      </c>
      <c r="B705" s="9" t="s">
        <v>1410</v>
      </c>
    </row>
    <row r="706" spans="1:2">
      <c r="A706" s="9" t="s">
        <v>1411</v>
      </c>
      <c r="B706" s="9" t="s">
        <v>1412</v>
      </c>
    </row>
    <row r="707" spans="1:2">
      <c r="A707" s="9" t="s">
        <v>1413</v>
      </c>
      <c r="B707" s="9" t="s">
        <v>1414</v>
      </c>
    </row>
    <row r="708" spans="1:2">
      <c r="A708" s="9" t="s">
        <v>1415</v>
      </c>
      <c r="B708" s="9" t="s">
        <v>1416</v>
      </c>
    </row>
    <row r="709" spans="1:2">
      <c r="A709" s="9" t="s">
        <v>1417</v>
      </c>
      <c r="B709" s="9" t="s">
        <v>1418</v>
      </c>
    </row>
    <row r="710" spans="1:2">
      <c r="A710" s="9" t="s">
        <v>1419</v>
      </c>
      <c r="B710" s="9" t="s">
        <v>1420</v>
      </c>
    </row>
    <row r="711" spans="1:2">
      <c r="A711" s="9" t="s">
        <v>1421</v>
      </c>
      <c r="B711" s="9" t="s">
        <v>1422</v>
      </c>
    </row>
    <row r="712" spans="1:2">
      <c r="A712" s="9" t="s">
        <v>1423</v>
      </c>
      <c r="B712" s="9" t="s">
        <v>1424</v>
      </c>
    </row>
    <row r="713" spans="1:2">
      <c r="A713" s="9" t="s">
        <v>1425</v>
      </c>
      <c r="B713" s="9" t="s">
        <v>1426</v>
      </c>
    </row>
    <row r="714" spans="1:2">
      <c r="A714" s="9" t="s">
        <v>1427</v>
      </c>
      <c r="B714" s="9" t="s">
        <v>1428</v>
      </c>
    </row>
    <row r="715" spans="1:2">
      <c r="A715" s="9" t="s">
        <v>1429</v>
      </c>
      <c r="B715" s="9" t="s">
        <v>1430</v>
      </c>
    </row>
    <row r="716" spans="1:2">
      <c r="A716" s="9" t="s">
        <v>1431</v>
      </c>
      <c r="B716" s="9" t="s">
        <v>1432</v>
      </c>
    </row>
    <row r="717" spans="1:2">
      <c r="A717" s="9" t="s">
        <v>1433</v>
      </c>
      <c r="B717" s="9" t="s">
        <v>1434</v>
      </c>
    </row>
    <row r="718" spans="1:2">
      <c r="A718" s="9" t="s">
        <v>1435</v>
      </c>
      <c r="B718" s="9" t="s">
        <v>1436</v>
      </c>
    </row>
    <row r="719" spans="1:2">
      <c r="A719" s="9" t="s">
        <v>1437</v>
      </c>
      <c r="B719" s="9" t="s">
        <v>1438</v>
      </c>
    </row>
    <row r="720" spans="1:2">
      <c r="A720" s="9" t="s">
        <v>1439</v>
      </c>
      <c r="B720" s="9" t="s">
        <v>1440</v>
      </c>
    </row>
    <row r="721" spans="1:2">
      <c r="A721" s="9" t="s">
        <v>1441</v>
      </c>
      <c r="B721" s="9" t="s">
        <v>1442</v>
      </c>
    </row>
    <row r="722" spans="1:2">
      <c r="A722" s="9" t="s">
        <v>1443</v>
      </c>
      <c r="B722" s="9" t="s">
        <v>1444</v>
      </c>
    </row>
    <row r="723" spans="1:2">
      <c r="A723" s="9" t="s">
        <v>1445</v>
      </c>
      <c r="B723" s="9" t="s">
        <v>1446</v>
      </c>
    </row>
    <row r="724" spans="1:2">
      <c r="A724" s="9" t="s">
        <v>1447</v>
      </c>
      <c r="B724" s="9" t="s">
        <v>1448</v>
      </c>
    </row>
    <row r="725" spans="1:2">
      <c r="A725" s="9" t="s">
        <v>1449</v>
      </c>
      <c r="B725" s="9" t="s">
        <v>1450</v>
      </c>
    </row>
    <row r="726" spans="1:2">
      <c r="A726" s="9" t="s">
        <v>1451</v>
      </c>
      <c r="B726" s="9" t="s">
        <v>1452</v>
      </c>
    </row>
    <row r="727" spans="1:2">
      <c r="A727" s="9" t="s">
        <v>1453</v>
      </c>
      <c r="B727" s="9" t="s">
        <v>1454</v>
      </c>
    </row>
    <row r="728" spans="1:2">
      <c r="A728" s="9" t="s">
        <v>1455</v>
      </c>
      <c r="B728" s="9" t="s">
        <v>1456</v>
      </c>
    </row>
    <row r="729" spans="1:2">
      <c r="A729" s="9" t="s">
        <v>1457</v>
      </c>
      <c r="B729" s="9" t="s">
        <v>1458</v>
      </c>
    </row>
    <row r="730" spans="1:2">
      <c r="A730" s="9" t="s">
        <v>1459</v>
      </c>
      <c r="B730" s="9" t="s">
        <v>1460</v>
      </c>
    </row>
    <row r="731" spans="1:2">
      <c r="A731" s="9" t="s">
        <v>1461</v>
      </c>
      <c r="B731" s="9" t="s">
        <v>1462</v>
      </c>
    </row>
    <row r="732" spans="1:2">
      <c r="A732" s="9" t="s">
        <v>1463</v>
      </c>
      <c r="B732" s="9" t="s">
        <v>1464</v>
      </c>
    </row>
    <row r="733" spans="1:2">
      <c r="A733" s="9" t="s">
        <v>1465</v>
      </c>
      <c r="B733" s="9" t="s">
        <v>1466</v>
      </c>
    </row>
    <row r="734" spans="1:2">
      <c r="A734" s="9" t="s">
        <v>1467</v>
      </c>
      <c r="B734" s="9" t="s">
        <v>1468</v>
      </c>
    </row>
    <row r="735" spans="1:2">
      <c r="A735" s="9" t="s">
        <v>1469</v>
      </c>
      <c r="B735" s="9" t="s">
        <v>1470</v>
      </c>
    </row>
    <row r="736" spans="1:2">
      <c r="A736" s="9" t="s">
        <v>1471</v>
      </c>
      <c r="B736" s="9" t="s">
        <v>1472</v>
      </c>
    </row>
    <row r="737" spans="1:2">
      <c r="A737" s="9" t="s">
        <v>1473</v>
      </c>
      <c r="B737" s="9" t="s">
        <v>1474</v>
      </c>
    </row>
    <row r="738" spans="1:2">
      <c r="A738" s="9" t="s">
        <v>1475</v>
      </c>
      <c r="B738" s="9" t="s">
        <v>1476</v>
      </c>
    </row>
    <row r="739" spans="1:2">
      <c r="A739" s="9" t="s">
        <v>1477</v>
      </c>
      <c r="B739" s="9" t="s">
        <v>1478</v>
      </c>
    </row>
    <row r="740" spans="1:2">
      <c r="A740" s="9" t="s">
        <v>1479</v>
      </c>
      <c r="B740" s="9" t="s">
        <v>1480</v>
      </c>
    </row>
    <row r="741" spans="1:2">
      <c r="A741" s="9" t="s">
        <v>1481</v>
      </c>
      <c r="B741" s="9" t="s">
        <v>1482</v>
      </c>
    </row>
    <row r="742" spans="1:2">
      <c r="A742" s="9" t="s">
        <v>1483</v>
      </c>
      <c r="B742" s="9" t="s">
        <v>1484</v>
      </c>
    </row>
    <row r="743" spans="1:2">
      <c r="A743" s="9" t="s">
        <v>1485</v>
      </c>
      <c r="B743" s="9" t="s">
        <v>1486</v>
      </c>
    </row>
    <row r="744" spans="1:2">
      <c r="A744" s="9" t="s">
        <v>1487</v>
      </c>
      <c r="B744" s="9" t="s">
        <v>1488</v>
      </c>
    </row>
    <row r="745" spans="1:2">
      <c r="A745" s="9" t="s">
        <v>1489</v>
      </c>
      <c r="B745" s="9" t="s">
        <v>1490</v>
      </c>
    </row>
    <row r="746" spans="1:2">
      <c r="A746" s="9" t="s">
        <v>1491</v>
      </c>
      <c r="B746" s="9" t="s">
        <v>1492</v>
      </c>
    </row>
    <row r="747" spans="1:2">
      <c r="A747" s="9" t="s">
        <v>1493</v>
      </c>
      <c r="B747" s="9" t="s">
        <v>1494</v>
      </c>
    </row>
    <row r="748" spans="1:2">
      <c r="A748" s="9" t="s">
        <v>1495</v>
      </c>
      <c r="B748" s="9" t="s">
        <v>1496</v>
      </c>
    </row>
    <row r="749" spans="1:2">
      <c r="A749" s="9" t="s">
        <v>1497</v>
      </c>
      <c r="B749" s="9" t="s">
        <v>1498</v>
      </c>
    </row>
    <row r="750" spans="1:2">
      <c r="A750" s="9" t="s">
        <v>1499</v>
      </c>
      <c r="B750" s="9" t="s">
        <v>1500</v>
      </c>
    </row>
    <row r="751" spans="1:2">
      <c r="A751" s="9" t="s">
        <v>1501</v>
      </c>
      <c r="B751" s="9" t="s">
        <v>1502</v>
      </c>
    </row>
    <row r="752" spans="1:2">
      <c r="A752" s="9" t="s">
        <v>1503</v>
      </c>
      <c r="B752" s="9" t="s">
        <v>1504</v>
      </c>
    </row>
    <row r="753" spans="1:2">
      <c r="A753" s="9" t="s">
        <v>1505</v>
      </c>
      <c r="B753" s="9" t="s">
        <v>1506</v>
      </c>
    </row>
    <row r="754" spans="1:2">
      <c r="A754" s="9" t="s">
        <v>1507</v>
      </c>
      <c r="B754" s="9" t="s">
        <v>1508</v>
      </c>
    </row>
    <row r="755" spans="1:2">
      <c r="A755" s="9" t="s">
        <v>1509</v>
      </c>
      <c r="B755" s="9" t="s">
        <v>1510</v>
      </c>
    </row>
    <row r="756" spans="1:2">
      <c r="A756" s="9" t="s">
        <v>1511</v>
      </c>
      <c r="B756" s="9" t="s">
        <v>1512</v>
      </c>
    </row>
    <row r="757" spans="1:2">
      <c r="A757" s="9" t="s">
        <v>1513</v>
      </c>
      <c r="B757" s="9" t="s">
        <v>1514</v>
      </c>
    </row>
    <row r="758" spans="1:2">
      <c r="A758" s="9" t="s">
        <v>1515</v>
      </c>
      <c r="B758" s="9" t="s">
        <v>1516</v>
      </c>
    </row>
    <row r="759" spans="1:2">
      <c r="A759" s="9" t="s">
        <v>1517</v>
      </c>
      <c r="B759" s="9" t="s">
        <v>1518</v>
      </c>
    </row>
    <row r="760" spans="1:2">
      <c r="A760" s="9" t="s">
        <v>1519</v>
      </c>
      <c r="B760" s="9" t="s">
        <v>1520</v>
      </c>
    </row>
    <row r="761" spans="1:2">
      <c r="A761" s="9" t="s">
        <v>1521</v>
      </c>
      <c r="B761" s="9" t="s">
        <v>1522</v>
      </c>
    </row>
    <row r="762" spans="1:2">
      <c r="A762" s="9" t="s">
        <v>1523</v>
      </c>
      <c r="B762" s="9" t="s">
        <v>1524</v>
      </c>
    </row>
    <row r="763" spans="1:2">
      <c r="A763" s="9" t="s">
        <v>1525</v>
      </c>
      <c r="B763" s="9" t="s">
        <v>1526</v>
      </c>
    </row>
    <row r="764" spans="1:2">
      <c r="A764" s="9" t="s">
        <v>1527</v>
      </c>
      <c r="B764" s="9" t="s">
        <v>1528</v>
      </c>
    </row>
    <row r="765" spans="1:2">
      <c r="A765" s="9" t="s">
        <v>1529</v>
      </c>
      <c r="B765" s="9" t="s">
        <v>1530</v>
      </c>
    </row>
    <row r="766" spans="1:2">
      <c r="A766" s="9" t="s">
        <v>1531</v>
      </c>
      <c r="B766" s="9" t="s">
        <v>1532</v>
      </c>
    </row>
    <row r="767" spans="1:2">
      <c r="A767" s="9" t="s">
        <v>1533</v>
      </c>
      <c r="B767" s="9" t="s">
        <v>1534</v>
      </c>
    </row>
    <row r="768" spans="1:2">
      <c r="A768" s="9" t="s">
        <v>1535</v>
      </c>
      <c r="B768" s="9" t="s">
        <v>1536</v>
      </c>
    </row>
    <row r="769" spans="1:2">
      <c r="A769" s="9" t="s">
        <v>1537</v>
      </c>
      <c r="B769" s="9" t="s">
        <v>1538</v>
      </c>
    </row>
    <row r="770" spans="1:2">
      <c r="A770" s="9" t="s">
        <v>1539</v>
      </c>
      <c r="B770" s="9" t="s">
        <v>1540</v>
      </c>
    </row>
    <row r="771" spans="1:2">
      <c r="A771" s="9" t="s">
        <v>1541</v>
      </c>
      <c r="B771" s="9" t="s">
        <v>1542</v>
      </c>
    </row>
    <row r="772" spans="1:2">
      <c r="A772" s="9" t="s">
        <v>1543</v>
      </c>
      <c r="B772" s="9" t="s">
        <v>1544</v>
      </c>
    </row>
    <row r="773" spans="1:2">
      <c r="A773" s="9" t="s">
        <v>1545</v>
      </c>
      <c r="B773" s="9" t="s">
        <v>1546</v>
      </c>
    </row>
    <row r="774" spans="1:2">
      <c r="A774" s="9" t="s">
        <v>1547</v>
      </c>
      <c r="B774" s="9" t="s">
        <v>1548</v>
      </c>
    </row>
    <row r="775" spans="1:2">
      <c r="A775" s="9" t="s">
        <v>1549</v>
      </c>
      <c r="B775" s="9" t="s">
        <v>1550</v>
      </c>
    </row>
    <row r="776" spans="1:2">
      <c r="A776" s="9" t="s">
        <v>1551</v>
      </c>
      <c r="B776" s="9" t="s">
        <v>1552</v>
      </c>
    </row>
    <row r="777" spans="1:2">
      <c r="A777" s="9" t="s">
        <v>1553</v>
      </c>
      <c r="B777" s="9" t="s">
        <v>1554</v>
      </c>
    </row>
    <row r="778" spans="1:2">
      <c r="A778" s="9" t="s">
        <v>1555</v>
      </c>
      <c r="B778" s="9" t="s">
        <v>1556</v>
      </c>
    </row>
    <row r="779" spans="1:2">
      <c r="A779" s="9" t="s">
        <v>1557</v>
      </c>
      <c r="B779" s="9" t="s">
        <v>1558</v>
      </c>
    </row>
    <row r="780" spans="1:2">
      <c r="A780" s="9" t="s">
        <v>1559</v>
      </c>
      <c r="B780" s="9" t="s">
        <v>1560</v>
      </c>
    </row>
    <row r="781" spans="1:2">
      <c r="A781" s="9" t="s">
        <v>1561</v>
      </c>
      <c r="B781" s="9" t="s">
        <v>1562</v>
      </c>
    </row>
    <row r="782" spans="1:2">
      <c r="A782" s="9" t="s">
        <v>1563</v>
      </c>
      <c r="B782" s="9" t="s">
        <v>1564</v>
      </c>
    </row>
    <row r="783" spans="1:2">
      <c r="A783" s="9" t="s">
        <v>1565</v>
      </c>
      <c r="B783" s="9" t="s">
        <v>1566</v>
      </c>
    </row>
    <row r="784" spans="1:2">
      <c r="A784" s="9" t="s">
        <v>1567</v>
      </c>
      <c r="B784" s="9" t="s">
        <v>1568</v>
      </c>
    </row>
    <row r="785" spans="1:2">
      <c r="A785" s="9" t="s">
        <v>1569</v>
      </c>
      <c r="B785" s="9" t="s">
        <v>1570</v>
      </c>
    </row>
    <row r="786" spans="1:2">
      <c r="A786" s="9" t="s">
        <v>1571</v>
      </c>
      <c r="B786" s="9" t="s">
        <v>1572</v>
      </c>
    </row>
    <row r="787" spans="1:2">
      <c r="A787" s="9" t="s">
        <v>1573</v>
      </c>
      <c r="B787" s="9" t="s">
        <v>1574</v>
      </c>
    </row>
    <row r="788" spans="1:2">
      <c r="A788" s="9" t="s">
        <v>1575</v>
      </c>
      <c r="B788" s="9" t="s">
        <v>1576</v>
      </c>
    </row>
    <row r="789" spans="1:2">
      <c r="A789" s="9" t="s">
        <v>1577</v>
      </c>
      <c r="B789" s="9" t="s">
        <v>1578</v>
      </c>
    </row>
    <row r="790" spans="1:2">
      <c r="A790" s="9" t="s">
        <v>1579</v>
      </c>
      <c r="B790" s="9" t="s">
        <v>1580</v>
      </c>
    </row>
    <row r="791" spans="1:2">
      <c r="A791" s="9" t="s">
        <v>1581</v>
      </c>
      <c r="B791" s="9" t="s">
        <v>1582</v>
      </c>
    </row>
    <row r="792" spans="1:2">
      <c r="A792" s="9" t="s">
        <v>1583</v>
      </c>
      <c r="B792" s="9" t="s">
        <v>1584</v>
      </c>
    </row>
    <row r="793" spans="1:2">
      <c r="A793" s="9" t="s">
        <v>1585</v>
      </c>
      <c r="B793" s="9" t="s">
        <v>1586</v>
      </c>
    </row>
    <row r="794" spans="1:2">
      <c r="A794" s="9" t="s">
        <v>1587</v>
      </c>
      <c r="B794" s="9" t="s">
        <v>1588</v>
      </c>
    </row>
    <row r="795" spans="1:2">
      <c r="A795" s="9" t="s">
        <v>1589</v>
      </c>
      <c r="B795" s="9" t="s">
        <v>1590</v>
      </c>
    </row>
    <row r="796" spans="1:2">
      <c r="A796" s="9" t="s">
        <v>1591</v>
      </c>
      <c r="B796" s="9" t="s">
        <v>1592</v>
      </c>
    </row>
    <row r="797" spans="1:2">
      <c r="A797" s="9" t="s">
        <v>1593</v>
      </c>
      <c r="B797" s="9" t="s">
        <v>1594</v>
      </c>
    </row>
    <row r="798" spans="1:2">
      <c r="A798" s="9" t="s">
        <v>1595</v>
      </c>
      <c r="B798" s="9" t="s">
        <v>1596</v>
      </c>
    </row>
    <row r="799" spans="1:2">
      <c r="A799" s="9" t="s">
        <v>1597</v>
      </c>
      <c r="B799" s="9" t="s">
        <v>1598</v>
      </c>
    </row>
    <row r="800" spans="1:2">
      <c r="A800" s="9" t="s">
        <v>1599</v>
      </c>
      <c r="B800" s="9" t="s">
        <v>1600</v>
      </c>
    </row>
    <row r="801" spans="1:2">
      <c r="A801" s="9" t="s">
        <v>1601</v>
      </c>
      <c r="B801" s="9" t="s">
        <v>1602</v>
      </c>
    </row>
    <row r="802" spans="1:2">
      <c r="A802" s="9" t="s">
        <v>1603</v>
      </c>
      <c r="B802" s="9" t="s">
        <v>1604</v>
      </c>
    </row>
    <row r="803" spans="1:2">
      <c r="A803" s="9" t="s">
        <v>1605</v>
      </c>
      <c r="B803" s="9" t="s">
        <v>1606</v>
      </c>
    </row>
    <row r="804" spans="1:2">
      <c r="A804" s="9" t="s">
        <v>1607</v>
      </c>
      <c r="B804" s="9" t="s">
        <v>1608</v>
      </c>
    </row>
    <row r="805" spans="1:2">
      <c r="A805" s="9" t="s">
        <v>1609</v>
      </c>
      <c r="B805" s="9" t="s">
        <v>1610</v>
      </c>
    </row>
    <row r="806" spans="1:2">
      <c r="A806" s="9" t="s">
        <v>1611</v>
      </c>
      <c r="B806" s="9" t="s">
        <v>1612</v>
      </c>
    </row>
    <row r="807" spans="1:2">
      <c r="A807" s="9" t="s">
        <v>1613</v>
      </c>
      <c r="B807" s="9" t="s">
        <v>1614</v>
      </c>
    </row>
    <row r="808" spans="1:2">
      <c r="A808" s="9" t="s">
        <v>1615</v>
      </c>
      <c r="B808" s="9" t="s">
        <v>1616</v>
      </c>
    </row>
    <row r="809" spans="1:2">
      <c r="A809" s="9" t="s">
        <v>1617</v>
      </c>
      <c r="B809" s="9" t="s">
        <v>1618</v>
      </c>
    </row>
    <row r="810" spans="1:2">
      <c r="A810" s="9" t="s">
        <v>1619</v>
      </c>
      <c r="B810" s="9" t="s">
        <v>1620</v>
      </c>
    </row>
    <row r="811" spans="1:2">
      <c r="A811" s="9" t="s">
        <v>1621</v>
      </c>
      <c r="B811" s="9" t="s">
        <v>1622</v>
      </c>
    </row>
    <row r="812" spans="1:2">
      <c r="A812" s="9" t="s">
        <v>1623</v>
      </c>
      <c r="B812" s="9" t="s">
        <v>1624</v>
      </c>
    </row>
    <row r="813" spans="1:2">
      <c r="A813" s="9" t="s">
        <v>1625</v>
      </c>
      <c r="B813" s="9" t="s">
        <v>1626</v>
      </c>
    </row>
    <row r="814" spans="1:2">
      <c r="A814" s="9" t="s">
        <v>1627</v>
      </c>
      <c r="B814" s="9" t="s">
        <v>1628</v>
      </c>
    </row>
    <row r="815" spans="1:2">
      <c r="A815" s="9" t="s">
        <v>1629</v>
      </c>
      <c r="B815" s="9" t="s">
        <v>1630</v>
      </c>
    </row>
    <row r="816" spans="1:2">
      <c r="A816" s="9" t="s">
        <v>1631</v>
      </c>
      <c r="B816" s="9" t="s">
        <v>1632</v>
      </c>
    </row>
    <row r="817" spans="1:2">
      <c r="A817" s="9" t="s">
        <v>1633</v>
      </c>
      <c r="B817" s="9" t="s">
        <v>1634</v>
      </c>
    </row>
    <row r="818" spans="1:2">
      <c r="A818" s="9" t="s">
        <v>1635</v>
      </c>
      <c r="B818" s="9" t="s">
        <v>1636</v>
      </c>
    </row>
    <row r="819" spans="1:2">
      <c r="A819" s="9" t="s">
        <v>1637</v>
      </c>
      <c r="B819" s="9" t="s">
        <v>1638</v>
      </c>
    </row>
    <row r="820" spans="1:2">
      <c r="A820" s="9" t="s">
        <v>1639</v>
      </c>
      <c r="B820" s="9" t="s">
        <v>1640</v>
      </c>
    </row>
    <row r="821" spans="1:2">
      <c r="A821" s="9" t="s">
        <v>1641</v>
      </c>
      <c r="B821" s="9" t="s">
        <v>1642</v>
      </c>
    </row>
    <row r="822" spans="1:2">
      <c r="A822" s="9" t="s">
        <v>1643</v>
      </c>
      <c r="B822" s="9" t="s">
        <v>1644</v>
      </c>
    </row>
    <row r="823" spans="1:2">
      <c r="A823" s="9" t="s">
        <v>1645</v>
      </c>
      <c r="B823" s="9" t="s">
        <v>1646</v>
      </c>
    </row>
    <row r="824" spans="1:2">
      <c r="A824" s="9" t="s">
        <v>1647</v>
      </c>
      <c r="B824" s="9" t="s">
        <v>1648</v>
      </c>
    </row>
    <row r="825" spans="1:2">
      <c r="A825" s="9" t="s">
        <v>1649</v>
      </c>
      <c r="B825" s="9" t="s">
        <v>1650</v>
      </c>
    </row>
    <row r="826" spans="1:2">
      <c r="A826" s="9" t="s">
        <v>1651</v>
      </c>
      <c r="B826" s="9" t="s">
        <v>1652</v>
      </c>
    </row>
    <row r="827" spans="1:2">
      <c r="A827" s="9" t="s">
        <v>1653</v>
      </c>
      <c r="B827" s="9" t="s">
        <v>1654</v>
      </c>
    </row>
    <row r="828" spans="1:2">
      <c r="A828" s="9" t="s">
        <v>1655</v>
      </c>
      <c r="B828" s="9" t="s">
        <v>1656</v>
      </c>
    </row>
    <row r="829" spans="1:2">
      <c r="A829" s="9" t="s">
        <v>1657</v>
      </c>
      <c r="B829" s="9" t="s">
        <v>1658</v>
      </c>
    </row>
    <row r="830" spans="1:2">
      <c r="A830" s="9" t="s">
        <v>1659</v>
      </c>
      <c r="B830" s="9" t="s">
        <v>404</v>
      </c>
    </row>
    <row r="831" spans="1:2">
      <c r="A831" s="9" t="s">
        <v>1660</v>
      </c>
      <c r="B831" s="9" t="s">
        <v>1661</v>
      </c>
    </row>
    <row r="832" spans="1:2">
      <c r="A832" s="9" t="s">
        <v>1662</v>
      </c>
      <c r="B832" s="9" t="s">
        <v>1663</v>
      </c>
    </row>
    <row r="833" spans="1:2">
      <c r="A833" s="9" t="s">
        <v>1664</v>
      </c>
      <c r="B833" s="9" t="s">
        <v>1665</v>
      </c>
    </row>
    <row r="834" spans="1:2">
      <c r="A834" s="9" t="s">
        <v>1666</v>
      </c>
      <c r="B834" s="9" t="s">
        <v>1667</v>
      </c>
    </row>
    <row r="835" spans="1:2">
      <c r="A835" s="9" t="s">
        <v>1668</v>
      </c>
      <c r="B835" s="9" t="s">
        <v>1669</v>
      </c>
    </row>
    <row r="836" spans="1:2">
      <c r="A836" s="9" t="s">
        <v>1670</v>
      </c>
      <c r="B836" s="9" t="s">
        <v>1671</v>
      </c>
    </row>
    <row r="837" spans="1:2">
      <c r="A837" s="9" t="s">
        <v>1672</v>
      </c>
      <c r="B837" s="9" t="s">
        <v>1673</v>
      </c>
    </row>
    <row r="838" spans="1:2">
      <c r="A838" s="9" t="s">
        <v>1674</v>
      </c>
      <c r="B838" s="9" t="s">
        <v>1675</v>
      </c>
    </row>
    <row r="839" spans="1:2">
      <c r="A839" s="9" t="s">
        <v>1676</v>
      </c>
      <c r="B839" s="9" t="s">
        <v>1677</v>
      </c>
    </row>
    <row r="840" spans="1:2">
      <c r="A840" s="9" t="s">
        <v>1678</v>
      </c>
      <c r="B840" s="9" t="s">
        <v>1679</v>
      </c>
    </row>
    <row r="841" spans="1:2">
      <c r="A841" s="9" t="s">
        <v>1680</v>
      </c>
      <c r="B841" s="9" t="s">
        <v>1681</v>
      </c>
    </row>
    <row r="842" spans="1:2">
      <c r="A842" s="9" t="s">
        <v>1682</v>
      </c>
      <c r="B842" s="9" t="s">
        <v>1683</v>
      </c>
    </row>
    <row r="843" spans="1:2">
      <c r="A843" s="9" t="s">
        <v>1684</v>
      </c>
      <c r="B843" s="9" t="s">
        <v>1685</v>
      </c>
    </row>
    <row r="844" spans="1:2">
      <c r="A844" s="9" t="s">
        <v>1686</v>
      </c>
      <c r="B844" s="9" t="s">
        <v>1687</v>
      </c>
    </row>
    <row r="845" spans="1:2">
      <c r="A845" s="9" t="s">
        <v>1688</v>
      </c>
      <c r="B845" s="9" t="s">
        <v>1689</v>
      </c>
    </row>
    <row r="846" spans="1:2">
      <c r="A846" s="9" t="s">
        <v>1690</v>
      </c>
      <c r="B846" s="9" t="s">
        <v>1691</v>
      </c>
    </row>
    <row r="847" spans="1:2">
      <c r="A847" s="9" t="s">
        <v>1692</v>
      </c>
      <c r="B847" s="9" t="s">
        <v>1693</v>
      </c>
    </row>
    <row r="848" spans="1:2">
      <c r="A848" s="9" t="s">
        <v>1694</v>
      </c>
      <c r="B848" s="9" t="s">
        <v>1695</v>
      </c>
    </row>
    <row r="849" spans="1:2">
      <c r="A849" s="9" t="s">
        <v>1696</v>
      </c>
      <c r="B849" s="9" t="s">
        <v>1697</v>
      </c>
    </row>
    <row r="850" spans="1:2">
      <c r="A850" s="9" t="s">
        <v>1698</v>
      </c>
      <c r="B850" s="9" t="s">
        <v>1699</v>
      </c>
    </row>
    <row r="851" spans="1:2">
      <c r="A851" s="9" t="s">
        <v>1700</v>
      </c>
      <c r="B851" s="9" t="s">
        <v>1701</v>
      </c>
    </row>
    <row r="852" spans="1:2">
      <c r="A852" s="9" t="s">
        <v>1702</v>
      </c>
      <c r="B852" s="9" t="s">
        <v>1703</v>
      </c>
    </row>
    <row r="853" spans="1:2">
      <c r="A853" s="9" t="s">
        <v>1704</v>
      </c>
      <c r="B853" s="9" t="s">
        <v>1705</v>
      </c>
    </row>
    <row r="854" spans="1:2">
      <c r="A854" s="9" t="s">
        <v>1706</v>
      </c>
      <c r="B854" s="9" t="s">
        <v>1707</v>
      </c>
    </row>
    <row r="855" spans="1:2">
      <c r="A855" s="9" t="s">
        <v>1708</v>
      </c>
      <c r="B855" s="9" t="s">
        <v>1709</v>
      </c>
    </row>
    <row r="856" spans="1:2">
      <c r="A856" s="9" t="s">
        <v>1710</v>
      </c>
      <c r="B856" s="9" t="s">
        <v>1711</v>
      </c>
    </row>
    <row r="857" spans="1:2">
      <c r="A857" s="9" t="s">
        <v>1712</v>
      </c>
      <c r="B857" s="9" t="s">
        <v>1713</v>
      </c>
    </row>
    <row r="858" spans="1:2">
      <c r="A858" s="9" t="s">
        <v>1714</v>
      </c>
      <c r="B858" s="9" t="s">
        <v>1715</v>
      </c>
    </row>
    <row r="859" spans="1:2">
      <c r="A859" s="9" t="s">
        <v>1716</v>
      </c>
      <c r="B859" s="9" t="s">
        <v>1717</v>
      </c>
    </row>
    <row r="860" spans="1:2">
      <c r="A860" s="9" t="s">
        <v>1718</v>
      </c>
      <c r="B860" s="9" t="s">
        <v>1719</v>
      </c>
    </row>
    <row r="861" spans="1:2">
      <c r="A861" s="9" t="s">
        <v>1720</v>
      </c>
      <c r="B861" s="9" t="s">
        <v>1721</v>
      </c>
    </row>
    <row r="862" spans="1:2">
      <c r="A862" s="9" t="s">
        <v>1722</v>
      </c>
      <c r="B862" s="9" t="s">
        <v>1723</v>
      </c>
    </row>
    <row r="863" spans="1:2">
      <c r="A863" s="9" t="s">
        <v>1724</v>
      </c>
      <c r="B863" s="9" t="s">
        <v>1725</v>
      </c>
    </row>
    <row r="864" spans="1:2">
      <c r="A864" s="9" t="s">
        <v>1726</v>
      </c>
      <c r="B864" s="9" t="s">
        <v>1727</v>
      </c>
    </row>
    <row r="865" spans="1:2">
      <c r="A865" s="9" t="s">
        <v>1728</v>
      </c>
      <c r="B865" s="9" t="s">
        <v>1729</v>
      </c>
    </row>
    <row r="866" spans="1:2">
      <c r="A866" s="9" t="s">
        <v>1730</v>
      </c>
      <c r="B866" s="9" t="s">
        <v>1731</v>
      </c>
    </row>
    <row r="867" spans="1:2">
      <c r="A867" s="9" t="s">
        <v>1732</v>
      </c>
      <c r="B867" s="9" t="s">
        <v>1733</v>
      </c>
    </row>
    <row r="868" spans="1:2">
      <c r="A868" s="9" t="s">
        <v>1734</v>
      </c>
      <c r="B868" s="9" t="s">
        <v>1735</v>
      </c>
    </row>
    <row r="869" spans="1:2">
      <c r="A869" s="9" t="s">
        <v>1736</v>
      </c>
      <c r="B869" s="9" t="s">
        <v>1737</v>
      </c>
    </row>
    <row r="870" spans="1:2">
      <c r="A870" s="9" t="s">
        <v>1738</v>
      </c>
      <c r="B870" s="9" t="s">
        <v>1739</v>
      </c>
    </row>
    <row r="871" spans="1:2">
      <c r="A871" s="9" t="s">
        <v>1740</v>
      </c>
      <c r="B871" s="9" t="s">
        <v>1741</v>
      </c>
    </row>
    <row r="872" spans="1:2">
      <c r="A872" s="9" t="s">
        <v>1742</v>
      </c>
      <c r="B872" s="9" t="s">
        <v>1743</v>
      </c>
    </row>
    <row r="873" spans="1:2">
      <c r="A873" s="9" t="s">
        <v>1744</v>
      </c>
      <c r="B873" s="9" t="s">
        <v>1745</v>
      </c>
    </row>
    <row r="874" spans="1:2">
      <c r="A874" s="9" t="s">
        <v>1746</v>
      </c>
      <c r="B874" s="9" t="s">
        <v>1747</v>
      </c>
    </row>
    <row r="875" spans="1:2">
      <c r="A875" s="9" t="s">
        <v>1748</v>
      </c>
      <c r="B875" s="9" t="s">
        <v>1749</v>
      </c>
    </row>
    <row r="876" spans="1:2">
      <c r="A876" s="9" t="s">
        <v>1750</v>
      </c>
      <c r="B876" s="9" t="s">
        <v>1751</v>
      </c>
    </row>
    <row r="877" spans="1:2">
      <c r="A877" s="9" t="s">
        <v>1752</v>
      </c>
      <c r="B877" s="9" t="s">
        <v>1753</v>
      </c>
    </row>
    <row r="878" spans="1:2">
      <c r="A878" s="9" t="s">
        <v>1754</v>
      </c>
      <c r="B878" s="9" t="s">
        <v>1755</v>
      </c>
    </row>
    <row r="879" spans="1:2">
      <c r="A879" s="9" t="s">
        <v>1756</v>
      </c>
      <c r="B879" s="9" t="s">
        <v>1757</v>
      </c>
    </row>
    <row r="880" spans="1:2">
      <c r="A880" s="9" t="s">
        <v>1758</v>
      </c>
      <c r="B880" s="9" t="s">
        <v>1759</v>
      </c>
    </row>
    <row r="881" spans="1:2">
      <c r="A881" s="9" t="s">
        <v>1760</v>
      </c>
      <c r="B881" s="9" t="s">
        <v>1761</v>
      </c>
    </row>
    <row r="882" spans="1:2">
      <c r="A882" s="9" t="s">
        <v>1762</v>
      </c>
      <c r="B882" s="9" t="s">
        <v>1763</v>
      </c>
    </row>
    <row r="883" spans="1:2">
      <c r="A883" s="9" t="s">
        <v>1764</v>
      </c>
      <c r="B883" s="9" t="s">
        <v>1765</v>
      </c>
    </row>
    <row r="884" spans="1:2">
      <c r="A884" s="9" t="s">
        <v>1766</v>
      </c>
      <c r="B884" s="9" t="s">
        <v>1767</v>
      </c>
    </row>
    <row r="885" spans="1:2">
      <c r="A885" s="9" t="s">
        <v>1768</v>
      </c>
      <c r="B885" s="9" t="s">
        <v>1769</v>
      </c>
    </row>
    <row r="886" spans="1:2">
      <c r="A886" s="9" t="s">
        <v>1770</v>
      </c>
      <c r="B886" s="9" t="s">
        <v>1771</v>
      </c>
    </row>
    <row r="887" spans="1:2">
      <c r="A887" s="9" t="s">
        <v>1772</v>
      </c>
      <c r="B887" s="9" t="s">
        <v>1773</v>
      </c>
    </row>
    <row r="888" spans="1:2">
      <c r="A888" s="9" t="s">
        <v>1774</v>
      </c>
      <c r="B888" s="9" t="s">
        <v>1775</v>
      </c>
    </row>
    <row r="889" spans="1:2">
      <c r="A889" s="9" t="s">
        <v>1776</v>
      </c>
      <c r="B889" s="9" t="s">
        <v>1777</v>
      </c>
    </row>
    <row r="890" spans="1:2">
      <c r="A890" s="9" t="s">
        <v>1778</v>
      </c>
      <c r="B890" s="9" t="s">
        <v>1779</v>
      </c>
    </row>
    <row r="891" spans="1:2" ht="26.25">
      <c r="A891" s="9" t="s">
        <v>1780</v>
      </c>
      <c r="B891" s="9" t="s">
        <v>1781</v>
      </c>
    </row>
    <row r="892" spans="1:2">
      <c r="A892" s="9" t="s">
        <v>1782</v>
      </c>
      <c r="B892" s="9" t="s">
        <v>1783</v>
      </c>
    </row>
    <row r="893" spans="1:2">
      <c r="A893" s="9" t="s">
        <v>1784</v>
      </c>
      <c r="B893" s="9" t="s">
        <v>1785</v>
      </c>
    </row>
    <row r="894" spans="1:2">
      <c r="A894" s="9" t="s">
        <v>1786</v>
      </c>
      <c r="B894" s="9" t="s">
        <v>1787</v>
      </c>
    </row>
    <row r="895" spans="1:2">
      <c r="A895" s="9" t="s">
        <v>1788</v>
      </c>
      <c r="B895" s="9" t="s">
        <v>1789</v>
      </c>
    </row>
    <row r="896" spans="1:2">
      <c r="A896" s="9" t="s">
        <v>1790</v>
      </c>
      <c r="B896" s="9" t="s">
        <v>1791</v>
      </c>
    </row>
    <row r="897" spans="1:2">
      <c r="A897" s="9" t="s">
        <v>1792</v>
      </c>
      <c r="B897" s="9" t="s">
        <v>1793</v>
      </c>
    </row>
    <row r="898" spans="1:2">
      <c r="A898" s="9" t="s">
        <v>1794</v>
      </c>
      <c r="B898" s="9" t="s">
        <v>1795</v>
      </c>
    </row>
    <row r="899" spans="1:2">
      <c r="A899" s="9" t="s">
        <v>1796</v>
      </c>
      <c r="B899" s="9" t="s">
        <v>1797</v>
      </c>
    </row>
    <row r="900" spans="1:2">
      <c r="A900" s="9" t="s">
        <v>1798</v>
      </c>
      <c r="B900" s="9" t="s">
        <v>1799</v>
      </c>
    </row>
    <row r="901" spans="1:2">
      <c r="A901" s="9" t="s">
        <v>1800</v>
      </c>
      <c r="B901" s="9" t="s">
        <v>1801</v>
      </c>
    </row>
    <row r="902" spans="1:2">
      <c r="A902" s="9" t="s">
        <v>1802</v>
      </c>
      <c r="B902" s="9" t="s">
        <v>1803</v>
      </c>
    </row>
    <row r="903" spans="1:2">
      <c r="A903" s="9" t="s">
        <v>1804</v>
      </c>
      <c r="B903" s="9" t="s">
        <v>624</v>
      </c>
    </row>
    <row r="904" spans="1:2">
      <c r="A904" s="9" t="s">
        <v>1805</v>
      </c>
      <c r="B904" s="9" t="s">
        <v>1806</v>
      </c>
    </row>
    <row r="905" spans="1:2">
      <c r="A905" s="9" t="s">
        <v>1807</v>
      </c>
      <c r="B905" s="9" t="s">
        <v>1808</v>
      </c>
    </row>
    <row r="906" spans="1:2">
      <c r="A906" s="9" t="s">
        <v>1809</v>
      </c>
      <c r="B906" s="9" t="s">
        <v>1810</v>
      </c>
    </row>
    <row r="907" spans="1:2">
      <c r="A907" s="9" t="s">
        <v>1811</v>
      </c>
      <c r="B907" s="9" t="s">
        <v>1812</v>
      </c>
    </row>
    <row r="908" spans="1:2">
      <c r="A908" s="9" t="s">
        <v>1813</v>
      </c>
      <c r="B908" s="9" t="s">
        <v>1814</v>
      </c>
    </row>
    <row r="909" spans="1:2">
      <c r="A909" s="9" t="s">
        <v>1815</v>
      </c>
      <c r="B909" s="9" t="s">
        <v>1816</v>
      </c>
    </row>
    <row r="910" spans="1:2">
      <c r="A910" s="9" t="s">
        <v>1817</v>
      </c>
      <c r="B910" s="9" t="s">
        <v>1818</v>
      </c>
    </row>
    <row r="911" spans="1:2">
      <c r="A911" s="9" t="s">
        <v>1819</v>
      </c>
      <c r="B911" s="9" t="s">
        <v>1820</v>
      </c>
    </row>
    <row r="912" spans="1:2">
      <c r="A912" s="9" t="s">
        <v>1821</v>
      </c>
      <c r="B912" s="9" t="s">
        <v>1822</v>
      </c>
    </row>
    <row r="913" spans="1:2">
      <c r="A913" s="9" t="s">
        <v>1823</v>
      </c>
      <c r="B913" s="9" t="s">
        <v>1824</v>
      </c>
    </row>
    <row r="914" spans="1:2">
      <c r="A914" s="9" t="s">
        <v>1825</v>
      </c>
      <c r="B914" s="9" t="s">
        <v>1826</v>
      </c>
    </row>
    <row r="915" spans="1:2">
      <c r="A915" s="9" t="s">
        <v>1827</v>
      </c>
      <c r="B915" s="9" t="s">
        <v>1828</v>
      </c>
    </row>
    <row r="916" spans="1:2">
      <c r="A916" s="9" t="s">
        <v>1829</v>
      </c>
      <c r="B916" s="9" t="s">
        <v>1830</v>
      </c>
    </row>
    <row r="917" spans="1:2">
      <c r="A917" s="9" t="s">
        <v>1831</v>
      </c>
      <c r="B917" s="9" t="s">
        <v>1832</v>
      </c>
    </row>
    <row r="918" spans="1:2" ht="26.25">
      <c r="A918" s="9" t="s">
        <v>1833</v>
      </c>
      <c r="B918" s="9" t="s">
        <v>1834</v>
      </c>
    </row>
    <row r="919" spans="1:2">
      <c r="A919" s="9" t="s">
        <v>1835</v>
      </c>
      <c r="B919" s="9" t="s">
        <v>1836</v>
      </c>
    </row>
    <row r="920" spans="1:2">
      <c r="A920" s="9" t="s">
        <v>1837</v>
      </c>
      <c r="B920" s="9" t="s">
        <v>1838</v>
      </c>
    </row>
    <row r="921" spans="1:2" ht="26.25">
      <c r="A921" s="9" t="s">
        <v>1839</v>
      </c>
      <c r="B921" s="9" t="s">
        <v>1840</v>
      </c>
    </row>
    <row r="922" spans="1:2">
      <c r="A922" s="9" t="s">
        <v>1841</v>
      </c>
      <c r="B922" s="9" t="s">
        <v>1842</v>
      </c>
    </row>
    <row r="923" spans="1:2">
      <c r="A923" s="9" t="s">
        <v>1843</v>
      </c>
      <c r="B923" s="9" t="s">
        <v>1844</v>
      </c>
    </row>
    <row r="924" spans="1:2">
      <c r="A924" s="9" t="s">
        <v>1845</v>
      </c>
      <c r="B924" s="9" t="s">
        <v>1846</v>
      </c>
    </row>
    <row r="925" spans="1:2">
      <c r="A925" s="9" t="s">
        <v>1847</v>
      </c>
      <c r="B925" s="9" t="s">
        <v>1848</v>
      </c>
    </row>
    <row r="926" spans="1:2">
      <c r="A926" s="9" t="s">
        <v>1849</v>
      </c>
      <c r="B926" s="9" t="s">
        <v>1850</v>
      </c>
    </row>
    <row r="927" spans="1:2">
      <c r="A927" s="9" t="s">
        <v>1851</v>
      </c>
      <c r="B927" s="9" t="s">
        <v>1852</v>
      </c>
    </row>
    <row r="928" spans="1:2">
      <c r="A928" s="9" t="s">
        <v>1853</v>
      </c>
      <c r="B928" s="9" t="s">
        <v>1854</v>
      </c>
    </row>
    <row r="929" spans="1:2">
      <c r="A929" s="9" t="s">
        <v>1855</v>
      </c>
      <c r="B929" s="9" t="s">
        <v>1856</v>
      </c>
    </row>
    <row r="930" spans="1:2">
      <c r="A930" s="9" t="s">
        <v>1857</v>
      </c>
      <c r="B930" s="9" t="s">
        <v>1858</v>
      </c>
    </row>
    <row r="931" spans="1:2">
      <c r="A931" s="9" t="s">
        <v>1859</v>
      </c>
      <c r="B931" s="9" t="s">
        <v>1860</v>
      </c>
    </row>
    <row r="932" spans="1:2">
      <c r="A932" s="9" t="s">
        <v>1861</v>
      </c>
      <c r="B932" s="9" t="s">
        <v>1862</v>
      </c>
    </row>
    <row r="933" spans="1:2">
      <c r="A933" s="9" t="s">
        <v>1863</v>
      </c>
      <c r="B933" s="9" t="s">
        <v>1864</v>
      </c>
    </row>
    <row r="934" spans="1:2">
      <c r="A934" s="9" t="s">
        <v>1865</v>
      </c>
      <c r="B934" s="9" t="s">
        <v>1866</v>
      </c>
    </row>
    <row r="935" spans="1:2">
      <c r="A935" s="9" t="s">
        <v>1867</v>
      </c>
      <c r="B935" s="9" t="s">
        <v>1868</v>
      </c>
    </row>
    <row r="936" spans="1:2">
      <c r="A936" s="9" t="s">
        <v>1869</v>
      </c>
      <c r="B936" s="9" t="s">
        <v>1870</v>
      </c>
    </row>
    <row r="937" spans="1:2">
      <c r="A937" s="9" t="s">
        <v>1871</v>
      </c>
      <c r="B937" s="9" t="s">
        <v>1872</v>
      </c>
    </row>
    <row r="938" spans="1:2">
      <c r="A938" s="9" t="s">
        <v>1873</v>
      </c>
      <c r="B938" s="9" t="s">
        <v>1874</v>
      </c>
    </row>
    <row r="939" spans="1:2">
      <c r="A939" s="9" t="s">
        <v>1875</v>
      </c>
      <c r="B939" s="9" t="s">
        <v>1876</v>
      </c>
    </row>
    <row r="940" spans="1:2">
      <c r="A940" s="9" t="s">
        <v>1877</v>
      </c>
      <c r="B940" s="9" t="s">
        <v>1878</v>
      </c>
    </row>
    <row r="941" spans="1:2">
      <c r="A941" s="9" t="s">
        <v>1879</v>
      </c>
      <c r="B941" s="9" t="s">
        <v>1880</v>
      </c>
    </row>
    <row r="942" spans="1:2">
      <c r="A942" s="9" t="s">
        <v>1881</v>
      </c>
      <c r="B942" s="9" t="s">
        <v>1882</v>
      </c>
    </row>
    <row r="943" spans="1:2">
      <c r="A943" s="9" t="s">
        <v>1883</v>
      </c>
      <c r="B943" s="9" t="s">
        <v>1884</v>
      </c>
    </row>
    <row r="944" spans="1:2">
      <c r="A944" s="9" t="s">
        <v>1885</v>
      </c>
      <c r="B944" s="9" t="s">
        <v>1886</v>
      </c>
    </row>
    <row r="945" spans="1:2">
      <c r="A945" s="9" t="s">
        <v>1887</v>
      </c>
      <c r="B945" s="9" t="s">
        <v>1888</v>
      </c>
    </row>
    <row r="946" spans="1:2">
      <c r="A946" s="9" t="s">
        <v>1889</v>
      </c>
      <c r="B946" s="9" t="s">
        <v>1890</v>
      </c>
    </row>
    <row r="947" spans="1:2">
      <c r="A947" s="9" t="s">
        <v>1891</v>
      </c>
      <c r="B947" s="9" t="s">
        <v>1892</v>
      </c>
    </row>
    <row r="948" spans="1:2">
      <c r="A948" s="9" t="s">
        <v>1893</v>
      </c>
      <c r="B948" s="9" t="s">
        <v>1894</v>
      </c>
    </row>
    <row r="949" spans="1:2">
      <c r="A949" s="9" t="s">
        <v>1895</v>
      </c>
      <c r="B949" s="9" t="s">
        <v>1896</v>
      </c>
    </row>
    <row r="950" spans="1:2">
      <c r="A950" s="9" t="s">
        <v>1897</v>
      </c>
      <c r="B950" s="9" t="s">
        <v>1898</v>
      </c>
    </row>
    <row r="951" spans="1:2">
      <c r="A951" s="9" t="s">
        <v>1899</v>
      </c>
      <c r="B951" s="9" t="s">
        <v>1900</v>
      </c>
    </row>
    <row r="952" spans="1:2">
      <c r="A952" s="9" t="s">
        <v>1901</v>
      </c>
      <c r="B952" s="9" t="s">
        <v>1902</v>
      </c>
    </row>
    <row r="953" spans="1:2">
      <c r="A953" s="9" t="s">
        <v>1903</v>
      </c>
      <c r="B953" s="9" t="s">
        <v>1904</v>
      </c>
    </row>
    <row r="954" spans="1:2">
      <c r="A954" s="9" t="s">
        <v>1905</v>
      </c>
      <c r="B954" s="9" t="s">
        <v>1906</v>
      </c>
    </row>
    <row r="955" spans="1:2">
      <c r="A955" s="9" t="s">
        <v>1907</v>
      </c>
      <c r="B955" s="9" t="s">
        <v>1908</v>
      </c>
    </row>
    <row r="956" spans="1:2">
      <c r="A956" s="9" t="s">
        <v>1909</v>
      </c>
      <c r="B956" s="9" t="s">
        <v>1910</v>
      </c>
    </row>
    <row r="957" spans="1:2">
      <c r="A957" s="9" t="s">
        <v>1911</v>
      </c>
      <c r="B957" s="9" t="s">
        <v>1912</v>
      </c>
    </row>
    <row r="958" spans="1:2">
      <c r="A958" s="9" t="s">
        <v>1913</v>
      </c>
      <c r="B958" s="9" t="s">
        <v>1914</v>
      </c>
    </row>
    <row r="959" spans="1:2">
      <c r="A959" s="9" t="s">
        <v>1915</v>
      </c>
      <c r="B959" s="9" t="s">
        <v>1916</v>
      </c>
    </row>
    <row r="960" spans="1:2">
      <c r="A960" s="9" t="s">
        <v>1917</v>
      </c>
      <c r="B960" s="9" t="s">
        <v>1918</v>
      </c>
    </row>
    <row r="961" spans="1:2">
      <c r="A961" s="9" t="s">
        <v>1919</v>
      </c>
      <c r="B961" s="9" t="s">
        <v>1920</v>
      </c>
    </row>
    <row r="962" spans="1:2">
      <c r="A962" s="9" t="s">
        <v>1921</v>
      </c>
      <c r="B962" s="9" t="s">
        <v>1922</v>
      </c>
    </row>
    <row r="963" spans="1:2">
      <c r="A963" s="9" t="s">
        <v>1923</v>
      </c>
      <c r="B963" s="9" t="s">
        <v>1924</v>
      </c>
    </row>
    <row r="964" spans="1:2">
      <c r="A964" s="9" t="s">
        <v>1925</v>
      </c>
      <c r="B964" s="9" t="s">
        <v>1926</v>
      </c>
    </row>
    <row r="965" spans="1:2">
      <c r="A965" s="9" t="s">
        <v>1927</v>
      </c>
      <c r="B965" s="9" t="s">
        <v>1928</v>
      </c>
    </row>
    <row r="966" spans="1:2">
      <c r="A966" s="9" t="s">
        <v>1929</v>
      </c>
      <c r="B966" s="9" t="s">
        <v>1930</v>
      </c>
    </row>
    <row r="967" spans="1:2">
      <c r="A967" s="9" t="s">
        <v>1931</v>
      </c>
      <c r="B967" s="9" t="s">
        <v>1932</v>
      </c>
    </row>
    <row r="968" spans="1:2">
      <c r="A968" s="9" t="s">
        <v>1933</v>
      </c>
      <c r="B968" s="9" t="s">
        <v>1934</v>
      </c>
    </row>
    <row r="969" spans="1:2">
      <c r="A969" s="9" t="s">
        <v>1935</v>
      </c>
      <c r="B969" s="9" t="s">
        <v>1936</v>
      </c>
    </row>
    <row r="970" spans="1:2">
      <c r="A970" s="9" t="s">
        <v>1937</v>
      </c>
      <c r="B970" s="9" t="s">
        <v>1938</v>
      </c>
    </row>
    <row r="971" spans="1:2">
      <c r="A971" s="9" t="s">
        <v>1939</v>
      </c>
      <c r="B971" s="9" t="s">
        <v>1940</v>
      </c>
    </row>
    <row r="972" spans="1:2">
      <c r="A972" s="9" t="s">
        <v>1941</v>
      </c>
      <c r="B972" s="9" t="s">
        <v>1942</v>
      </c>
    </row>
    <row r="973" spans="1:2">
      <c r="A973" s="9" t="s">
        <v>1943</v>
      </c>
      <c r="B973" s="9" t="s">
        <v>1944</v>
      </c>
    </row>
    <row r="974" spans="1:2">
      <c r="A974" s="9" t="s">
        <v>1945</v>
      </c>
      <c r="B974" s="9" t="s">
        <v>1946</v>
      </c>
    </row>
    <row r="975" spans="1:2">
      <c r="A975" s="9" t="s">
        <v>1947</v>
      </c>
      <c r="B975" s="9" t="s">
        <v>1948</v>
      </c>
    </row>
    <row r="976" spans="1:2">
      <c r="A976" s="9" t="s">
        <v>1949</v>
      </c>
      <c r="B976" s="9" t="s">
        <v>1950</v>
      </c>
    </row>
    <row r="977" spans="1:2">
      <c r="A977" s="9" t="s">
        <v>1951</v>
      </c>
      <c r="B977" s="9" t="s">
        <v>1952</v>
      </c>
    </row>
    <row r="978" spans="1:2">
      <c r="A978" s="9" t="s">
        <v>1953</v>
      </c>
      <c r="B978" s="9" t="s">
        <v>1954</v>
      </c>
    </row>
    <row r="979" spans="1:2">
      <c r="A979" s="9" t="s">
        <v>1955</v>
      </c>
      <c r="B979" s="9" t="s">
        <v>610</v>
      </c>
    </row>
    <row r="980" spans="1:2">
      <c r="A980" s="9" t="s">
        <v>1956</v>
      </c>
      <c r="B980" s="9" t="s">
        <v>1957</v>
      </c>
    </row>
    <row r="981" spans="1:2">
      <c r="A981" s="9" t="s">
        <v>1958</v>
      </c>
      <c r="B981" s="9" t="s">
        <v>1959</v>
      </c>
    </row>
    <row r="982" spans="1:2">
      <c r="A982" s="9" t="s">
        <v>1960</v>
      </c>
      <c r="B982" s="9" t="s">
        <v>1961</v>
      </c>
    </row>
    <row r="983" spans="1:2">
      <c r="A983" s="9" t="s">
        <v>1962</v>
      </c>
      <c r="B983" s="9" t="s">
        <v>1963</v>
      </c>
    </row>
    <row r="984" spans="1:2">
      <c r="A984" s="9" t="s">
        <v>1964</v>
      </c>
      <c r="B984" s="9" t="s">
        <v>1965</v>
      </c>
    </row>
    <row r="985" spans="1:2">
      <c r="A985" s="9" t="s">
        <v>1966</v>
      </c>
      <c r="B985" s="9" t="s">
        <v>1967</v>
      </c>
    </row>
    <row r="986" spans="1:2">
      <c r="A986" s="9" t="s">
        <v>1968</v>
      </c>
      <c r="B986" s="9" t="s">
        <v>1969</v>
      </c>
    </row>
    <row r="987" spans="1:2">
      <c r="A987" s="9" t="s">
        <v>1970</v>
      </c>
      <c r="B987" s="9" t="s">
        <v>1971</v>
      </c>
    </row>
    <row r="988" spans="1:2">
      <c r="A988" s="9" t="s">
        <v>1972</v>
      </c>
      <c r="B988" s="9" t="s">
        <v>1973</v>
      </c>
    </row>
    <row r="989" spans="1:2">
      <c r="A989" s="9" t="s">
        <v>1974</v>
      </c>
      <c r="B989" s="9" t="s">
        <v>1975</v>
      </c>
    </row>
    <row r="990" spans="1:2">
      <c r="A990" s="9" t="s">
        <v>1976</v>
      </c>
      <c r="B990" s="9" t="s">
        <v>1977</v>
      </c>
    </row>
    <row r="991" spans="1:2">
      <c r="A991" s="9" t="s">
        <v>1978</v>
      </c>
      <c r="B991" s="9" t="s">
        <v>1979</v>
      </c>
    </row>
    <row r="992" spans="1:2">
      <c r="A992" s="9" t="s">
        <v>1980</v>
      </c>
      <c r="B992" s="9" t="s">
        <v>1981</v>
      </c>
    </row>
    <row r="993" spans="1:2">
      <c r="A993" s="9" t="s">
        <v>1982</v>
      </c>
      <c r="B993" s="9" t="s">
        <v>1983</v>
      </c>
    </row>
    <row r="994" spans="1:2">
      <c r="A994" s="9" t="s">
        <v>1984</v>
      </c>
      <c r="B994" s="9" t="s">
        <v>1985</v>
      </c>
    </row>
    <row r="995" spans="1:2">
      <c r="A995" s="9" t="s">
        <v>1986</v>
      </c>
      <c r="B995" s="9" t="s">
        <v>1987</v>
      </c>
    </row>
    <row r="996" spans="1:2">
      <c r="A996" s="9" t="s">
        <v>1988</v>
      </c>
      <c r="B996" s="9" t="s">
        <v>1989</v>
      </c>
    </row>
    <row r="997" spans="1:2">
      <c r="A997" s="9" t="s">
        <v>1990</v>
      </c>
      <c r="B997" s="9" t="s">
        <v>1991</v>
      </c>
    </row>
    <row r="998" spans="1:2">
      <c r="A998" s="9" t="s">
        <v>1992</v>
      </c>
      <c r="B998" s="9" t="s">
        <v>1993</v>
      </c>
    </row>
    <row r="999" spans="1:2">
      <c r="A999" s="9" t="s">
        <v>1994</v>
      </c>
      <c r="B999" s="9" t="s">
        <v>1995</v>
      </c>
    </row>
    <row r="1000" spans="1:2">
      <c r="A1000" s="9" t="s">
        <v>1996</v>
      </c>
      <c r="B1000" s="9" t="s">
        <v>1997</v>
      </c>
    </row>
    <row r="1001" spans="1:2">
      <c r="A1001" s="9" t="s">
        <v>1998</v>
      </c>
      <c r="B1001" s="9" t="s">
        <v>1999</v>
      </c>
    </row>
    <row r="1002" spans="1:2">
      <c r="A1002" s="9" t="s">
        <v>2000</v>
      </c>
      <c r="B1002" s="9" t="s">
        <v>2001</v>
      </c>
    </row>
    <row r="1003" spans="1:2">
      <c r="A1003" s="9" t="s">
        <v>2002</v>
      </c>
      <c r="B1003" s="9" t="s">
        <v>2003</v>
      </c>
    </row>
    <row r="1004" spans="1:2">
      <c r="A1004" s="9" t="s">
        <v>2004</v>
      </c>
      <c r="B1004" s="9" t="s">
        <v>2005</v>
      </c>
    </row>
    <row r="1005" spans="1:2">
      <c r="A1005" s="9" t="s">
        <v>2006</v>
      </c>
      <c r="B1005" s="9" t="s">
        <v>2007</v>
      </c>
    </row>
    <row r="1006" spans="1:2">
      <c r="A1006" s="9" t="s">
        <v>2008</v>
      </c>
      <c r="B1006" s="9" t="s">
        <v>2009</v>
      </c>
    </row>
    <row r="1007" spans="1:2">
      <c r="A1007" s="9" t="s">
        <v>2010</v>
      </c>
      <c r="B1007" s="9" t="s">
        <v>2011</v>
      </c>
    </row>
    <row r="1008" spans="1:2">
      <c r="A1008" s="9" t="s">
        <v>2012</v>
      </c>
      <c r="B1008" s="9" t="s">
        <v>2013</v>
      </c>
    </row>
    <row r="1009" spans="1:2">
      <c r="A1009" s="9" t="s">
        <v>2014</v>
      </c>
      <c r="B1009" s="9" t="s">
        <v>2015</v>
      </c>
    </row>
    <row r="1010" spans="1:2">
      <c r="A1010" s="9" t="s">
        <v>2016</v>
      </c>
      <c r="B1010" s="9" t="s">
        <v>2017</v>
      </c>
    </row>
    <row r="1011" spans="1:2">
      <c r="A1011" s="9" t="s">
        <v>2018</v>
      </c>
      <c r="B1011" s="9" t="s">
        <v>2019</v>
      </c>
    </row>
    <row r="1012" spans="1:2">
      <c r="A1012" s="9" t="s">
        <v>2020</v>
      </c>
      <c r="B1012" s="9" t="s">
        <v>2021</v>
      </c>
    </row>
    <row r="1013" spans="1:2">
      <c r="A1013" s="9" t="s">
        <v>2022</v>
      </c>
      <c r="B1013" s="9" t="s">
        <v>2023</v>
      </c>
    </row>
    <row r="1014" spans="1:2">
      <c r="A1014" s="9" t="s">
        <v>2024</v>
      </c>
      <c r="B1014" s="9" t="s">
        <v>2025</v>
      </c>
    </row>
    <row r="1015" spans="1:2">
      <c r="A1015" s="9" t="s">
        <v>2026</v>
      </c>
      <c r="B1015" s="9" t="s">
        <v>2027</v>
      </c>
    </row>
    <row r="1016" spans="1:2">
      <c r="A1016" s="9" t="s">
        <v>2028</v>
      </c>
      <c r="B1016" s="9" t="s">
        <v>2029</v>
      </c>
    </row>
    <row r="1017" spans="1:2">
      <c r="A1017" s="9" t="s">
        <v>2030</v>
      </c>
      <c r="B1017" s="9" t="s">
        <v>2031</v>
      </c>
    </row>
    <row r="1018" spans="1:2">
      <c r="A1018" s="9" t="s">
        <v>2032</v>
      </c>
      <c r="B1018" s="9" t="s">
        <v>2033</v>
      </c>
    </row>
    <row r="1019" spans="1:2">
      <c r="A1019" s="9" t="s">
        <v>2034</v>
      </c>
      <c r="B1019" s="9" t="s">
        <v>2035</v>
      </c>
    </row>
    <row r="1020" spans="1:2">
      <c r="A1020" s="9" t="s">
        <v>2036</v>
      </c>
      <c r="B1020" s="9" t="s">
        <v>2037</v>
      </c>
    </row>
    <row r="1021" spans="1:2">
      <c r="A1021" s="9" t="s">
        <v>2038</v>
      </c>
      <c r="B1021" s="9" t="s">
        <v>2039</v>
      </c>
    </row>
    <row r="1022" spans="1:2">
      <c r="A1022" s="9" t="s">
        <v>2040</v>
      </c>
      <c r="B1022" s="9" t="s">
        <v>2041</v>
      </c>
    </row>
    <row r="1023" spans="1:2">
      <c r="A1023" s="9" t="s">
        <v>2042</v>
      </c>
      <c r="B1023" s="9" t="s">
        <v>2043</v>
      </c>
    </row>
    <row r="1024" spans="1:2">
      <c r="A1024" s="9" t="s">
        <v>2044</v>
      </c>
      <c r="B1024" s="9" t="s">
        <v>2045</v>
      </c>
    </row>
    <row r="1025" spans="1:2">
      <c r="A1025" s="9" t="s">
        <v>2046</v>
      </c>
      <c r="B1025" s="9" t="s">
        <v>2047</v>
      </c>
    </row>
    <row r="1026" spans="1:2">
      <c r="A1026" s="9" t="s">
        <v>2048</v>
      </c>
      <c r="B1026" s="9" t="s">
        <v>2049</v>
      </c>
    </row>
    <row r="1027" spans="1:2">
      <c r="A1027" s="9" t="s">
        <v>2050</v>
      </c>
      <c r="B1027" s="9" t="s">
        <v>2051</v>
      </c>
    </row>
    <row r="1028" spans="1:2">
      <c r="A1028" s="9" t="s">
        <v>2052</v>
      </c>
      <c r="B1028" s="9" t="s">
        <v>2053</v>
      </c>
    </row>
    <row r="1029" spans="1:2">
      <c r="A1029" s="9" t="s">
        <v>2054</v>
      </c>
      <c r="B1029" s="9" t="s">
        <v>2055</v>
      </c>
    </row>
    <row r="1030" spans="1:2">
      <c r="A1030" s="9" t="s">
        <v>2056</v>
      </c>
      <c r="B1030" s="9" t="s">
        <v>2057</v>
      </c>
    </row>
    <row r="1031" spans="1:2">
      <c r="A1031" s="9" t="s">
        <v>2058</v>
      </c>
      <c r="B1031" s="9" t="s">
        <v>2059</v>
      </c>
    </row>
    <row r="1032" spans="1:2">
      <c r="A1032" s="9" t="s">
        <v>2060</v>
      </c>
      <c r="B1032" s="9" t="s">
        <v>2061</v>
      </c>
    </row>
    <row r="1033" spans="1:2">
      <c r="A1033" s="9" t="s">
        <v>2062</v>
      </c>
      <c r="B1033" s="9" t="s">
        <v>2063</v>
      </c>
    </row>
    <row r="1034" spans="1:2">
      <c r="A1034" s="9" t="s">
        <v>2064</v>
      </c>
      <c r="B1034" s="9" t="s">
        <v>2065</v>
      </c>
    </row>
    <row r="1035" spans="1:2">
      <c r="A1035" s="9" t="s">
        <v>2066</v>
      </c>
      <c r="B1035" s="9" t="s">
        <v>2067</v>
      </c>
    </row>
    <row r="1036" spans="1:2">
      <c r="A1036" s="9" t="s">
        <v>2068</v>
      </c>
      <c r="B1036" s="9" t="s">
        <v>2069</v>
      </c>
    </row>
    <row r="1037" spans="1:2">
      <c r="A1037" s="9" t="s">
        <v>2070</v>
      </c>
      <c r="B1037" s="9" t="s">
        <v>2071</v>
      </c>
    </row>
    <row r="1038" spans="1:2">
      <c r="A1038" s="9" t="s">
        <v>2072</v>
      </c>
      <c r="B1038" s="9" t="s">
        <v>2073</v>
      </c>
    </row>
    <row r="1039" spans="1:2">
      <c r="A1039" s="9" t="s">
        <v>2074</v>
      </c>
      <c r="B1039" s="9" t="s">
        <v>2075</v>
      </c>
    </row>
    <row r="1040" spans="1:2">
      <c r="A1040" s="9" t="s">
        <v>2076</v>
      </c>
      <c r="B1040" s="9" t="s">
        <v>2077</v>
      </c>
    </row>
    <row r="1041" spans="1:2">
      <c r="A1041" s="9" t="s">
        <v>2078</v>
      </c>
      <c r="B1041" s="9" t="s">
        <v>2079</v>
      </c>
    </row>
    <row r="1042" spans="1:2">
      <c r="A1042" s="9" t="s">
        <v>2080</v>
      </c>
      <c r="B1042" s="9" t="s">
        <v>2081</v>
      </c>
    </row>
    <row r="1043" spans="1:2">
      <c r="A1043" s="9" t="s">
        <v>2082</v>
      </c>
      <c r="B1043" s="9" t="s">
        <v>2083</v>
      </c>
    </row>
    <row r="1044" spans="1:2">
      <c r="A1044" s="9" t="s">
        <v>2084</v>
      </c>
      <c r="B1044" s="9" t="s">
        <v>2085</v>
      </c>
    </row>
    <row r="1045" spans="1:2">
      <c r="A1045" s="9" t="s">
        <v>2086</v>
      </c>
      <c r="B1045" s="9" t="s">
        <v>2087</v>
      </c>
    </row>
    <row r="1046" spans="1:2">
      <c r="A1046" s="9" t="s">
        <v>2088</v>
      </c>
      <c r="B1046" s="9" t="s">
        <v>2089</v>
      </c>
    </row>
    <row r="1047" spans="1:2">
      <c r="A1047" s="9" t="s">
        <v>2090</v>
      </c>
      <c r="B1047" s="9" t="s">
        <v>2091</v>
      </c>
    </row>
    <row r="1048" spans="1:2">
      <c r="A1048" s="9" t="s">
        <v>2092</v>
      </c>
      <c r="B1048" s="9" t="s">
        <v>2093</v>
      </c>
    </row>
    <row r="1049" spans="1:2">
      <c r="A1049" s="9" t="s">
        <v>2094</v>
      </c>
      <c r="B1049" s="9" t="s">
        <v>2095</v>
      </c>
    </row>
    <row r="1050" spans="1:2">
      <c r="A1050" s="9" t="s">
        <v>2096</v>
      </c>
      <c r="B1050" s="9" t="s">
        <v>2097</v>
      </c>
    </row>
    <row r="1051" spans="1:2">
      <c r="A1051" s="9" t="s">
        <v>2098</v>
      </c>
      <c r="B1051" s="9" t="s">
        <v>2099</v>
      </c>
    </row>
    <row r="1052" spans="1:2">
      <c r="A1052" s="9" t="s">
        <v>2100</v>
      </c>
      <c r="B1052" s="9" t="s">
        <v>2101</v>
      </c>
    </row>
    <row r="1053" spans="1:2">
      <c r="A1053" s="9" t="s">
        <v>2102</v>
      </c>
      <c r="B1053" s="9" t="s">
        <v>2103</v>
      </c>
    </row>
    <row r="1054" spans="1:2">
      <c r="A1054" s="9" t="s">
        <v>2104</v>
      </c>
      <c r="B1054" s="9" t="s">
        <v>2105</v>
      </c>
    </row>
    <row r="1055" spans="1:2">
      <c r="A1055" s="9" t="s">
        <v>2106</v>
      </c>
      <c r="B1055" s="9" t="s">
        <v>2107</v>
      </c>
    </row>
    <row r="1056" spans="1:2">
      <c r="A1056" s="9" t="s">
        <v>2108</v>
      </c>
      <c r="B1056" s="9" t="s">
        <v>2109</v>
      </c>
    </row>
    <row r="1057" spans="1:2">
      <c r="A1057" s="9" t="s">
        <v>2110</v>
      </c>
      <c r="B1057" s="9" t="s">
        <v>2111</v>
      </c>
    </row>
    <row r="1058" spans="1:2">
      <c r="A1058" s="9" t="s">
        <v>2112</v>
      </c>
      <c r="B1058" s="9" t="s">
        <v>2113</v>
      </c>
    </row>
    <row r="1059" spans="1:2">
      <c r="A1059" s="9" t="s">
        <v>2114</v>
      </c>
      <c r="B1059" s="9" t="s">
        <v>2115</v>
      </c>
    </row>
    <row r="1060" spans="1:2">
      <c r="A1060" s="9" t="s">
        <v>2116</v>
      </c>
      <c r="B1060" s="9" t="s">
        <v>2117</v>
      </c>
    </row>
    <row r="1061" spans="1:2">
      <c r="A1061" s="9" t="s">
        <v>2118</v>
      </c>
      <c r="B1061" s="9" t="s">
        <v>2119</v>
      </c>
    </row>
    <row r="1062" spans="1:2">
      <c r="A1062" s="9" t="s">
        <v>2120</v>
      </c>
      <c r="B1062" s="9" t="s">
        <v>2121</v>
      </c>
    </row>
    <row r="1063" spans="1:2">
      <c r="A1063" s="9" t="s">
        <v>2122</v>
      </c>
      <c r="B1063" s="9" t="s">
        <v>2123</v>
      </c>
    </row>
    <row r="1064" spans="1:2">
      <c r="A1064" s="9" t="s">
        <v>2124</v>
      </c>
      <c r="B1064" s="9" t="s">
        <v>2125</v>
      </c>
    </row>
    <row r="1065" spans="1:2">
      <c r="A1065" s="9" t="s">
        <v>2126</v>
      </c>
      <c r="B1065" s="9" t="s">
        <v>2127</v>
      </c>
    </row>
    <row r="1066" spans="1:2">
      <c r="A1066" s="9" t="s">
        <v>2128</v>
      </c>
      <c r="B1066" s="9" t="s">
        <v>2129</v>
      </c>
    </row>
    <row r="1067" spans="1:2">
      <c r="A1067" s="9" t="s">
        <v>2130</v>
      </c>
      <c r="B1067" s="9" t="s">
        <v>2131</v>
      </c>
    </row>
    <row r="1068" spans="1:2">
      <c r="A1068" s="9" t="s">
        <v>2132</v>
      </c>
      <c r="B1068" s="9" t="s">
        <v>2133</v>
      </c>
    </row>
    <row r="1069" spans="1:2">
      <c r="A1069" s="9" t="s">
        <v>2134</v>
      </c>
      <c r="B1069" s="9" t="s">
        <v>2135</v>
      </c>
    </row>
    <row r="1070" spans="1:2">
      <c r="A1070" s="9" t="s">
        <v>2136</v>
      </c>
      <c r="B1070" s="9" t="s">
        <v>2137</v>
      </c>
    </row>
    <row r="1071" spans="1:2">
      <c r="A1071" s="9" t="s">
        <v>2138</v>
      </c>
      <c r="B1071" s="9" t="s">
        <v>2139</v>
      </c>
    </row>
    <row r="1072" spans="1:2">
      <c r="A1072" s="9" t="s">
        <v>2140</v>
      </c>
      <c r="B1072" s="9" t="s">
        <v>2141</v>
      </c>
    </row>
    <row r="1073" spans="1:2">
      <c r="A1073" s="9" t="s">
        <v>2142</v>
      </c>
      <c r="B1073" s="9" t="s">
        <v>2143</v>
      </c>
    </row>
    <row r="1074" spans="1:2">
      <c r="A1074" s="9" t="s">
        <v>2144</v>
      </c>
      <c r="B1074" s="9" t="s">
        <v>2145</v>
      </c>
    </row>
    <row r="1075" spans="1:2">
      <c r="A1075" s="9" t="s">
        <v>2146</v>
      </c>
      <c r="B1075" s="9" t="s">
        <v>2147</v>
      </c>
    </row>
    <row r="1076" spans="1:2">
      <c r="A1076" s="9" t="s">
        <v>2148</v>
      </c>
      <c r="B1076" s="9" t="s">
        <v>2149</v>
      </c>
    </row>
    <row r="1077" spans="1:2">
      <c r="A1077" s="9" t="s">
        <v>2150</v>
      </c>
      <c r="B1077" s="9" t="s">
        <v>2151</v>
      </c>
    </row>
    <row r="1078" spans="1:2">
      <c r="A1078" s="9" t="s">
        <v>2152</v>
      </c>
      <c r="B1078" s="9" t="s">
        <v>2153</v>
      </c>
    </row>
    <row r="1079" spans="1:2">
      <c r="A1079" s="9" t="s">
        <v>2154</v>
      </c>
      <c r="B1079" s="9" t="s">
        <v>2155</v>
      </c>
    </row>
    <row r="1080" spans="1:2">
      <c r="A1080" s="9" t="s">
        <v>2156</v>
      </c>
      <c r="B1080" s="9" t="s">
        <v>2157</v>
      </c>
    </row>
    <row r="1081" spans="1:2">
      <c r="A1081" s="9" t="s">
        <v>2158</v>
      </c>
      <c r="B1081" s="9" t="s">
        <v>2159</v>
      </c>
    </row>
    <row r="1082" spans="1:2">
      <c r="A1082" s="9" t="s">
        <v>2160</v>
      </c>
      <c r="B1082" s="9" t="s">
        <v>2161</v>
      </c>
    </row>
    <row r="1083" spans="1:2">
      <c r="A1083" s="9" t="s">
        <v>2162</v>
      </c>
      <c r="B1083" s="9" t="s">
        <v>2163</v>
      </c>
    </row>
    <row r="1084" spans="1:2">
      <c r="A1084" s="9" t="s">
        <v>2164</v>
      </c>
      <c r="B1084" s="9" t="s">
        <v>2165</v>
      </c>
    </row>
    <row r="1085" spans="1:2">
      <c r="A1085" s="9" t="s">
        <v>2166</v>
      </c>
      <c r="B1085" s="9" t="s">
        <v>2167</v>
      </c>
    </row>
    <row r="1086" spans="1:2">
      <c r="A1086" s="9" t="s">
        <v>2168</v>
      </c>
      <c r="B1086" s="9" t="s">
        <v>2169</v>
      </c>
    </row>
    <row r="1087" spans="1:2">
      <c r="A1087" s="9" t="s">
        <v>2170</v>
      </c>
      <c r="B1087" s="9" t="s">
        <v>2171</v>
      </c>
    </row>
    <row r="1088" spans="1:2">
      <c r="A1088" s="9" t="s">
        <v>2172</v>
      </c>
      <c r="B1088" s="9" t="s">
        <v>2173</v>
      </c>
    </row>
    <row r="1089" spans="1:2">
      <c r="A1089" s="9" t="s">
        <v>2174</v>
      </c>
      <c r="B1089" s="9" t="s">
        <v>2175</v>
      </c>
    </row>
    <row r="1090" spans="1:2">
      <c r="A1090" s="9" t="s">
        <v>2176</v>
      </c>
      <c r="B1090" s="9" t="s">
        <v>2177</v>
      </c>
    </row>
    <row r="1091" spans="1:2">
      <c r="A1091" s="9" t="s">
        <v>2178</v>
      </c>
      <c r="B1091" s="9" t="s">
        <v>2179</v>
      </c>
    </row>
    <row r="1092" spans="1:2">
      <c r="A1092" s="9" t="s">
        <v>2180</v>
      </c>
      <c r="B1092" s="9" t="s">
        <v>2181</v>
      </c>
    </row>
    <row r="1093" spans="1:2">
      <c r="A1093" s="9" t="s">
        <v>2182</v>
      </c>
      <c r="B1093" s="9" t="s">
        <v>2183</v>
      </c>
    </row>
    <row r="1094" spans="1:2">
      <c r="A1094" s="9" t="s">
        <v>2184</v>
      </c>
      <c r="B1094" s="9" t="s">
        <v>2185</v>
      </c>
    </row>
    <row r="1095" spans="1:2">
      <c r="A1095" s="9" t="s">
        <v>2186</v>
      </c>
      <c r="B1095" s="9" t="s">
        <v>2187</v>
      </c>
    </row>
    <row r="1096" spans="1:2">
      <c r="A1096" s="9" t="s">
        <v>2188</v>
      </c>
      <c r="B1096" s="9" t="s">
        <v>2189</v>
      </c>
    </row>
    <row r="1097" spans="1:2">
      <c r="A1097" s="9" t="s">
        <v>2190</v>
      </c>
      <c r="B1097" s="9" t="s">
        <v>2191</v>
      </c>
    </row>
    <row r="1098" spans="1:2">
      <c r="A1098" s="9" t="s">
        <v>2192</v>
      </c>
      <c r="B1098" s="9" t="s">
        <v>2193</v>
      </c>
    </row>
    <row r="1099" spans="1:2">
      <c r="A1099" s="9" t="s">
        <v>2194</v>
      </c>
      <c r="B1099" s="9" t="s">
        <v>2195</v>
      </c>
    </row>
    <row r="1100" spans="1:2">
      <c r="A1100" s="9" t="s">
        <v>2196</v>
      </c>
      <c r="B1100" s="9" t="s">
        <v>2197</v>
      </c>
    </row>
    <row r="1101" spans="1:2">
      <c r="A1101" s="9" t="s">
        <v>2198</v>
      </c>
      <c r="B1101" s="9" t="s">
        <v>2199</v>
      </c>
    </row>
    <row r="1102" spans="1:2">
      <c r="A1102" s="9" t="s">
        <v>2200</v>
      </c>
      <c r="B1102" s="9" t="s">
        <v>2201</v>
      </c>
    </row>
    <row r="1103" spans="1:2">
      <c r="A1103" s="9" t="s">
        <v>2202</v>
      </c>
      <c r="B1103" s="9" t="s">
        <v>442</v>
      </c>
    </row>
    <row r="1104" spans="1:2">
      <c r="A1104" s="9" t="s">
        <v>2203</v>
      </c>
      <c r="B1104" s="9" t="s">
        <v>2204</v>
      </c>
    </row>
    <row r="1105" spans="1:2">
      <c r="A1105" s="9" t="s">
        <v>2205</v>
      </c>
      <c r="B1105" s="9" t="s">
        <v>2206</v>
      </c>
    </row>
    <row r="1106" spans="1:2">
      <c r="A1106" s="9" t="s">
        <v>2207</v>
      </c>
      <c r="B1106" s="9" t="s">
        <v>2208</v>
      </c>
    </row>
    <row r="1107" spans="1:2">
      <c r="A1107" s="9" t="s">
        <v>2209</v>
      </c>
      <c r="B1107" s="9" t="s">
        <v>2210</v>
      </c>
    </row>
    <row r="1108" spans="1:2">
      <c r="A1108" s="9" t="s">
        <v>2211</v>
      </c>
      <c r="B1108" s="9" t="s">
        <v>2212</v>
      </c>
    </row>
    <row r="1109" spans="1:2">
      <c r="A1109" s="9" t="s">
        <v>2213</v>
      </c>
      <c r="B1109" s="9" t="s">
        <v>2214</v>
      </c>
    </row>
    <row r="1110" spans="1:2">
      <c r="A1110" s="9" t="s">
        <v>2215</v>
      </c>
      <c r="B1110" s="9" t="s">
        <v>2216</v>
      </c>
    </row>
    <row r="1111" spans="1:2">
      <c r="A1111" s="9" t="s">
        <v>2217</v>
      </c>
      <c r="B1111" s="9" t="s">
        <v>2218</v>
      </c>
    </row>
    <row r="1112" spans="1:2">
      <c r="A1112" s="9" t="s">
        <v>2219</v>
      </c>
      <c r="B1112" s="9" t="s">
        <v>2107</v>
      </c>
    </row>
    <row r="1113" spans="1:2">
      <c r="A1113" s="9" t="s">
        <v>2220</v>
      </c>
      <c r="B1113" s="9" t="s">
        <v>2221</v>
      </c>
    </row>
    <row r="1114" spans="1:2">
      <c r="A1114" s="9" t="s">
        <v>2222</v>
      </c>
      <c r="B1114" s="9" t="s">
        <v>2223</v>
      </c>
    </row>
    <row r="1115" spans="1:2">
      <c r="A1115" s="9" t="s">
        <v>2224</v>
      </c>
      <c r="B1115" s="9" t="s">
        <v>2225</v>
      </c>
    </row>
    <row r="1116" spans="1:2">
      <c r="A1116" s="9" t="s">
        <v>2226</v>
      </c>
      <c r="B1116" s="9" t="s">
        <v>2227</v>
      </c>
    </row>
    <row r="1117" spans="1:2">
      <c r="A1117" s="9" t="s">
        <v>2228</v>
      </c>
      <c r="B1117" s="9" t="s">
        <v>2229</v>
      </c>
    </row>
    <row r="1118" spans="1:2">
      <c r="A1118" s="9" t="s">
        <v>2230</v>
      </c>
      <c r="B1118" s="9" t="s">
        <v>2231</v>
      </c>
    </row>
    <row r="1119" spans="1:2">
      <c r="A1119" s="9" t="s">
        <v>2232</v>
      </c>
      <c r="B1119" s="9" t="s">
        <v>2233</v>
      </c>
    </row>
    <row r="1120" spans="1:2">
      <c r="A1120" s="9" t="s">
        <v>2234</v>
      </c>
      <c r="B1120" s="9" t="s">
        <v>2235</v>
      </c>
    </row>
    <row r="1121" spans="1:2">
      <c r="A1121" s="9" t="s">
        <v>2236</v>
      </c>
      <c r="B1121" s="9" t="s">
        <v>2237</v>
      </c>
    </row>
    <row r="1122" spans="1:2">
      <c r="A1122" s="9" t="s">
        <v>2238</v>
      </c>
      <c r="B1122" s="9" t="s">
        <v>2239</v>
      </c>
    </row>
    <row r="1123" spans="1:2">
      <c r="A1123" s="9" t="s">
        <v>2240</v>
      </c>
      <c r="B1123" s="9" t="s">
        <v>2241</v>
      </c>
    </row>
    <row r="1124" spans="1:2">
      <c r="A1124" s="9" t="s">
        <v>2242</v>
      </c>
      <c r="B1124" s="9" t="s">
        <v>2243</v>
      </c>
    </row>
    <row r="1125" spans="1:2">
      <c r="A1125" s="9" t="s">
        <v>2244</v>
      </c>
      <c r="B1125" s="9" t="s">
        <v>2245</v>
      </c>
    </row>
    <row r="1126" spans="1:2" ht="26.25">
      <c r="A1126" s="9" t="s">
        <v>2246</v>
      </c>
      <c r="B1126" s="9" t="s">
        <v>2247</v>
      </c>
    </row>
    <row r="1127" spans="1:2">
      <c r="A1127" s="9" t="s">
        <v>2248</v>
      </c>
      <c r="B1127" s="9" t="s">
        <v>2249</v>
      </c>
    </row>
    <row r="1128" spans="1:2">
      <c r="A1128" s="9" t="s">
        <v>2250</v>
      </c>
      <c r="B1128" s="9" t="s">
        <v>2251</v>
      </c>
    </row>
    <row r="1129" spans="1:2">
      <c r="A1129" s="9" t="s">
        <v>2252</v>
      </c>
      <c r="B1129" s="9" t="s">
        <v>2253</v>
      </c>
    </row>
    <row r="1130" spans="1:2">
      <c r="A1130" s="9" t="s">
        <v>2254</v>
      </c>
      <c r="B1130" s="9" t="s">
        <v>2255</v>
      </c>
    </row>
    <row r="1131" spans="1:2">
      <c r="A1131" s="9" t="s">
        <v>2256</v>
      </c>
      <c r="B1131" s="9" t="s">
        <v>2257</v>
      </c>
    </row>
    <row r="1132" spans="1:2" ht="26.25">
      <c r="A1132" s="9" t="s">
        <v>2258</v>
      </c>
      <c r="B1132" s="9" t="s">
        <v>2259</v>
      </c>
    </row>
    <row r="1133" spans="1:2">
      <c r="A1133" s="9" t="s">
        <v>2260</v>
      </c>
      <c r="B1133" s="9" t="s">
        <v>2261</v>
      </c>
    </row>
    <row r="1134" spans="1:2">
      <c r="A1134" s="9" t="s">
        <v>2262</v>
      </c>
      <c r="B1134" s="9" t="s">
        <v>2263</v>
      </c>
    </row>
    <row r="1135" spans="1:2">
      <c r="A1135" s="9" t="s">
        <v>2264</v>
      </c>
      <c r="B1135" s="9" t="s">
        <v>2265</v>
      </c>
    </row>
    <row r="1136" spans="1:2">
      <c r="A1136" s="9" t="s">
        <v>2266</v>
      </c>
      <c r="B1136" s="9" t="s">
        <v>2267</v>
      </c>
    </row>
    <row r="1137" spans="1:2">
      <c r="A1137" s="9" t="s">
        <v>2268</v>
      </c>
      <c r="B1137" s="9" t="s">
        <v>2269</v>
      </c>
    </row>
    <row r="1138" spans="1:2">
      <c r="A1138" s="9" t="s">
        <v>2270</v>
      </c>
      <c r="B1138" s="9" t="s">
        <v>2271</v>
      </c>
    </row>
    <row r="1139" spans="1:2">
      <c r="A1139" s="9" t="s">
        <v>2272</v>
      </c>
      <c r="B1139" s="9" t="s">
        <v>2273</v>
      </c>
    </row>
    <row r="1140" spans="1:2">
      <c r="A1140" s="9" t="s">
        <v>2274</v>
      </c>
      <c r="B1140" s="9" t="s">
        <v>2275</v>
      </c>
    </row>
    <row r="1141" spans="1:2">
      <c r="A1141" s="9" t="s">
        <v>2276</v>
      </c>
      <c r="B1141" s="9" t="s">
        <v>2277</v>
      </c>
    </row>
    <row r="1142" spans="1:2">
      <c r="A1142" s="9" t="s">
        <v>2278</v>
      </c>
      <c r="B1142" s="9" t="s">
        <v>2279</v>
      </c>
    </row>
    <row r="1143" spans="1:2">
      <c r="A1143" s="9" t="s">
        <v>2280</v>
      </c>
      <c r="B1143" s="9" t="s">
        <v>2281</v>
      </c>
    </row>
    <row r="1144" spans="1:2">
      <c r="A1144" s="9" t="s">
        <v>2282</v>
      </c>
      <c r="B1144" s="9" t="s">
        <v>2283</v>
      </c>
    </row>
    <row r="1145" spans="1:2">
      <c r="A1145" s="9" t="s">
        <v>2284</v>
      </c>
      <c r="B1145" s="9" t="s">
        <v>2285</v>
      </c>
    </row>
    <row r="1146" spans="1:2">
      <c r="A1146" s="9" t="s">
        <v>2286</v>
      </c>
      <c r="B1146" s="9" t="s">
        <v>2287</v>
      </c>
    </row>
    <row r="1147" spans="1:2">
      <c r="A1147" s="9" t="s">
        <v>2288</v>
      </c>
      <c r="B1147" s="9" t="s">
        <v>2289</v>
      </c>
    </row>
    <row r="1148" spans="1:2">
      <c r="A1148" s="9" t="s">
        <v>2290</v>
      </c>
      <c r="B1148" s="9" t="s">
        <v>2291</v>
      </c>
    </row>
    <row r="1149" spans="1:2">
      <c r="A1149" s="9" t="s">
        <v>2292</v>
      </c>
      <c r="B1149" s="9" t="s">
        <v>1548</v>
      </c>
    </row>
    <row r="1150" spans="1:2">
      <c r="A1150" s="9" t="s">
        <v>2293</v>
      </c>
      <c r="B1150" s="9" t="s">
        <v>2294</v>
      </c>
    </row>
    <row r="1151" spans="1:2">
      <c r="A1151" s="9" t="s">
        <v>2295</v>
      </c>
      <c r="B1151" s="9" t="s">
        <v>2296</v>
      </c>
    </row>
    <row r="1152" spans="1:2">
      <c r="A1152" s="9" t="s">
        <v>2297</v>
      </c>
      <c r="B1152" s="9" t="s">
        <v>2298</v>
      </c>
    </row>
    <row r="1153" spans="1:2">
      <c r="A1153" s="9" t="s">
        <v>2299</v>
      </c>
      <c r="B1153" s="9" t="s">
        <v>2300</v>
      </c>
    </row>
    <row r="1154" spans="1:2">
      <c r="A1154" s="9" t="s">
        <v>2301</v>
      </c>
      <c r="B1154" s="9" t="s">
        <v>2302</v>
      </c>
    </row>
    <row r="1155" spans="1:2">
      <c r="A1155" s="9" t="s">
        <v>2303</v>
      </c>
      <c r="B1155" s="9" t="s">
        <v>2304</v>
      </c>
    </row>
    <row r="1156" spans="1:2">
      <c r="A1156" s="9" t="s">
        <v>2305</v>
      </c>
      <c r="B1156" s="9" t="s">
        <v>1938</v>
      </c>
    </row>
    <row r="1157" spans="1:2">
      <c r="A1157" s="9" t="s">
        <v>2306</v>
      </c>
      <c r="B1157" s="9" t="s">
        <v>2307</v>
      </c>
    </row>
    <row r="1158" spans="1:2">
      <c r="A1158" s="9" t="s">
        <v>2308</v>
      </c>
      <c r="B1158" s="9" t="s">
        <v>2309</v>
      </c>
    </row>
    <row r="1159" spans="1:2">
      <c r="A1159" s="9" t="s">
        <v>2310</v>
      </c>
      <c r="B1159" s="9" t="s">
        <v>2311</v>
      </c>
    </row>
    <row r="1160" spans="1:2">
      <c r="A1160" s="9" t="s">
        <v>2312</v>
      </c>
      <c r="B1160" s="9" t="s">
        <v>2313</v>
      </c>
    </row>
    <row r="1161" spans="1:2">
      <c r="A1161" s="9" t="s">
        <v>2314</v>
      </c>
      <c r="B1161" s="9" t="s">
        <v>2315</v>
      </c>
    </row>
    <row r="1162" spans="1:2">
      <c r="A1162" s="9" t="s">
        <v>2316</v>
      </c>
      <c r="B1162" s="9" t="s">
        <v>2317</v>
      </c>
    </row>
    <row r="1163" spans="1:2">
      <c r="A1163" s="9" t="s">
        <v>2318</v>
      </c>
      <c r="B1163" s="9" t="s">
        <v>2319</v>
      </c>
    </row>
    <row r="1164" spans="1:2">
      <c r="A1164" s="9" t="s">
        <v>2320</v>
      </c>
      <c r="B1164" s="9" t="s">
        <v>2321</v>
      </c>
    </row>
    <row r="1165" spans="1:2">
      <c r="A1165" s="9" t="s">
        <v>2322</v>
      </c>
      <c r="B1165" s="9" t="s">
        <v>2323</v>
      </c>
    </row>
    <row r="1166" spans="1:2">
      <c r="A1166" s="9" t="s">
        <v>2324</v>
      </c>
      <c r="B1166" s="9" t="s">
        <v>2325</v>
      </c>
    </row>
    <row r="1167" spans="1:2">
      <c r="A1167" s="9" t="s">
        <v>2326</v>
      </c>
      <c r="B1167" s="9" t="s">
        <v>2327</v>
      </c>
    </row>
    <row r="1168" spans="1:2">
      <c r="A1168" s="9" t="s">
        <v>2328</v>
      </c>
      <c r="B1168" s="9" t="s">
        <v>2329</v>
      </c>
    </row>
    <row r="1169" spans="1:2">
      <c r="A1169" s="9" t="s">
        <v>2330</v>
      </c>
      <c r="B1169" s="9" t="s">
        <v>2331</v>
      </c>
    </row>
    <row r="1170" spans="1:2">
      <c r="A1170" s="9" t="s">
        <v>2332</v>
      </c>
      <c r="B1170" s="9" t="s">
        <v>2333</v>
      </c>
    </row>
    <row r="1171" spans="1:2">
      <c r="A1171" s="9" t="s">
        <v>2334</v>
      </c>
      <c r="B1171" s="9" t="s">
        <v>2335</v>
      </c>
    </row>
    <row r="1172" spans="1:2">
      <c r="A1172" s="9" t="s">
        <v>2336</v>
      </c>
      <c r="B1172" s="9" t="s">
        <v>2337</v>
      </c>
    </row>
    <row r="1173" spans="1:2">
      <c r="A1173" s="9" t="s">
        <v>2338</v>
      </c>
      <c r="B1173" s="9" t="s">
        <v>2339</v>
      </c>
    </row>
    <row r="1174" spans="1:2">
      <c r="A1174" s="9" t="s">
        <v>2340</v>
      </c>
      <c r="B1174" s="9" t="s">
        <v>170</v>
      </c>
    </row>
    <row r="1175" spans="1:2">
      <c r="A1175" s="9" t="s">
        <v>2341</v>
      </c>
      <c r="B1175" s="9" t="s">
        <v>2342</v>
      </c>
    </row>
    <row r="1176" spans="1:2">
      <c r="A1176" s="9" t="s">
        <v>2343</v>
      </c>
      <c r="B1176" s="9" t="s">
        <v>2344</v>
      </c>
    </row>
    <row r="1177" spans="1:2">
      <c r="A1177" s="9" t="s">
        <v>2345</v>
      </c>
      <c r="B1177" s="9" t="s">
        <v>2346</v>
      </c>
    </row>
    <row r="1178" spans="1:2">
      <c r="A1178" s="9" t="s">
        <v>2347</v>
      </c>
      <c r="B1178" s="9" t="s">
        <v>2348</v>
      </c>
    </row>
    <row r="1179" spans="1:2">
      <c r="A1179" s="9" t="s">
        <v>2349</v>
      </c>
      <c r="B1179" s="9" t="s">
        <v>2350</v>
      </c>
    </row>
    <row r="1180" spans="1:2">
      <c r="A1180" s="9" t="s">
        <v>2351</v>
      </c>
      <c r="B1180" s="9" t="s">
        <v>2352</v>
      </c>
    </row>
    <row r="1181" spans="1:2">
      <c r="A1181" s="9" t="s">
        <v>2353</v>
      </c>
      <c r="B1181" s="9" t="s">
        <v>2354</v>
      </c>
    </row>
    <row r="1182" spans="1:2">
      <c r="A1182" s="9" t="s">
        <v>2355</v>
      </c>
      <c r="B1182" s="9" t="s">
        <v>2356</v>
      </c>
    </row>
    <row r="1183" spans="1:2">
      <c r="A1183" s="9" t="s">
        <v>2357</v>
      </c>
      <c r="B1183" s="9" t="s">
        <v>2358</v>
      </c>
    </row>
    <row r="1184" spans="1:2">
      <c r="A1184" s="9" t="s">
        <v>2359</v>
      </c>
      <c r="B1184" s="9" t="s">
        <v>2360</v>
      </c>
    </row>
    <row r="1185" spans="1:2">
      <c r="A1185" s="9" t="s">
        <v>2361</v>
      </c>
      <c r="B1185" s="9" t="s">
        <v>2362</v>
      </c>
    </row>
    <row r="1186" spans="1:2">
      <c r="A1186" s="9" t="s">
        <v>2363</v>
      </c>
      <c r="B1186" s="9" t="s">
        <v>2364</v>
      </c>
    </row>
    <row r="1187" spans="1:2">
      <c r="A1187" s="9" t="s">
        <v>2365</v>
      </c>
      <c r="B1187" s="9" t="s">
        <v>2366</v>
      </c>
    </row>
    <row r="1188" spans="1:2">
      <c r="A1188" s="9" t="s">
        <v>2367</v>
      </c>
      <c r="B1188" s="9" t="s">
        <v>2368</v>
      </c>
    </row>
    <row r="1189" spans="1:2">
      <c r="A1189" s="9" t="s">
        <v>2369</v>
      </c>
      <c r="B1189" s="9" t="s">
        <v>2370</v>
      </c>
    </row>
    <row r="1190" spans="1:2">
      <c r="A1190" s="9" t="s">
        <v>2371</v>
      </c>
      <c r="B1190" s="9" t="s">
        <v>2372</v>
      </c>
    </row>
    <row r="1191" spans="1:2">
      <c r="A1191" s="9" t="s">
        <v>2373</v>
      </c>
      <c r="B1191" s="9" t="s">
        <v>2374</v>
      </c>
    </row>
    <row r="1192" spans="1:2">
      <c r="A1192" s="9" t="s">
        <v>2375</v>
      </c>
      <c r="B1192" s="9" t="s">
        <v>2376</v>
      </c>
    </row>
    <row r="1193" spans="1:2">
      <c r="A1193" s="9" t="s">
        <v>2377</v>
      </c>
      <c r="B1193" s="9" t="s">
        <v>2378</v>
      </c>
    </row>
    <row r="1194" spans="1:2">
      <c r="A1194" s="9" t="s">
        <v>2379</v>
      </c>
      <c r="B1194" s="9" t="s">
        <v>2380</v>
      </c>
    </row>
    <row r="1195" spans="1:2">
      <c r="A1195" s="9" t="s">
        <v>2381</v>
      </c>
      <c r="B1195" s="9" t="s">
        <v>2382</v>
      </c>
    </row>
    <row r="1196" spans="1:2">
      <c r="A1196" s="9" t="s">
        <v>2383</v>
      </c>
      <c r="B1196" s="9" t="s">
        <v>2384</v>
      </c>
    </row>
    <row r="1197" spans="1:2">
      <c r="A1197" s="9" t="s">
        <v>2385</v>
      </c>
      <c r="B1197" s="9" t="s">
        <v>2386</v>
      </c>
    </row>
    <row r="1198" spans="1:2">
      <c r="A1198" s="9" t="s">
        <v>2387</v>
      </c>
      <c r="B1198" s="9" t="s">
        <v>2388</v>
      </c>
    </row>
    <row r="1199" spans="1:2">
      <c r="A1199" s="9" t="s">
        <v>2389</v>
      </c>
      <c r="B1199" s="9" t="s">
        <v>2390</v>
      </c>
    </row>
    <row r="1200" spans="1:2">
      <c r="A1200" s="9" t="s">
        <v>2391</v>
      </c>
      <c r="B1200" s="9" t="s">
        <v>2392</v>
      </c>
    </row>
    <row r="1201" spans="1:2">
      <c r="A1201" s="9" t="s">
        <v>2393</v>
      </c>
      <c r="B1201" s="9" t="s">
        <v>2394</v>
      </c>
    </row>
    <row r="1202" spans="1:2">
      <c r="A1202" s="9" t="s">
        <v>2395</v>
      </c>
      <c r="B1202" s="9" t="s">
        <v>2396</v>
      </c>
    </row>
    <row r="1203" spans="1:2">
      <c r="A1203" s="9" t="s">
        <v>2397</v>
      </c>
      <c r="B1203" s="9" t="s">
        <v>2398</v>
      </c>
    </row>
    <row r="1204" spans="1:2">
      <c r="A1204" s="9" t="s">
        <v>2399</v>
      </c>
      <c r="B1204" s="9" t="s">
        <v>2400</v>
      </c>
    </row>
    <row r="1205" spans="1:2">
      <c r="A1205" s="9" t="s">
        <v>2401</v>
      </c>
      <c r="B1205" s="9" t="s">
        <v>2402</v>
      </c>
    </row>
    <row r="1206" spans="1:2">
      <c r="A1206" s="9" t="s">
        <v>2403</v>
      </c>
      <c r="B1206" s="9" t="s">
        <v>2404</v>
      </c>
    </row>
    <row r="1207" spans="1:2">
      <c r="A1207" s="9" t="s">
        <v>2405</v>
      </c>
      <c r="B1207" s="9" t="s">
        <v>2406</v>
      </c>
    </row>
    <row r="1208" spans="1:2">
      <c r="A1208" s="9" t="s">
        <v>2407</v>
      </c>
      <c r="B1208" s="9" t="s">
        <v>2408</v>
      </c>
    </row>
    <row r="1209" spans="1:2">
      <c r="A1209" s="9" t="s">
        <v>2409</v>
      </c>
      <c r="B1209" s="9" t="s">
        <v>2410</v>
      </c>
    </row>
    <row r="1210" spans="1:2">
      <c r="A1210" s="9" t="s">
        <v>2411</v>
      </c>
      <c r="B1210" s="9" t="s">
        <v>2412</v>
      </c>
    </row>
    <row r="1211" spans="1:2">
      <c r="A1211" s="9" t="s">
        <v>2413</v>
      </c>
      <c r="B1211" s="9" t="s">
        <v>2414</v>
      </c>
    </row>
    <row r="1212" spans="1:2">
      <c r="A1212" s="9" t="s">
        <v>2415</v>
      </c>
      <c r="B1212" s="9" t="s">
        <v>2416</v>
      </c>
    </row>
    <row r="1213" spans="1:2">
      <c r="A1213" s="9" t="s">
        <v>2417</v>
      </c>
      <c r="B1213" s="9" t="s">
        <v>2418</v>
      </c>
    </row>
    <row r="1214" spans="1:2">
      <c r="A1214" s="9" t="s">
        <v>2419</v>
      </c>
      <c r="B1214" s="9" t="s">
        <v>2420</v>
      </c>
    </row>
    <row r="1215" spans="1:2">
      <c r="A1215" s="9" t="s">
        <v>2421</v>
      </c>
      <c r="B1215" s="9" t="s">
        <v>2422</v>
      </c>
    </row>
    <row r="1216" spans="1:2">
      <c r="A1216" s="9" t="s">
        <v>2423</v>
      </c>
      <c r="B1216" s="9" t="s">
        <v>2424</v>
      </c>
    </row>
    <row r="1217" spans="1:2">
      <c r="A1217" s="9" t="s">
        <v>2425</v>
      </c>
      <c r="B1217" s="9" t="s">
        <v>190</v>
      </c>
    </row>
    <row r="1218" spans="1:2">
      <c r="A1218" s="9" t="s">
        <v>2426</v>
      </c>
      <c r="B1218" s="9" t="s">
        <v>2427</v>
      </c>
    </row>
    <row r="1219" spans="1:2">
      <c r="A1219" s="9" t="s">
        <v>2428</v>
      </c>
      <c r="B1219" s="9" t="s">
        <v>2429</v>
      </c>
    </row>
    <row r="1220" spans="1:2">
      <c r="A1220" s="9" t="s">
        <v>2430</v>
      </c>
      <c r="B1220" s="9" t="s">
        <v>2431</v>
      </c>
    </row>
    <row r="1221" spans="1:2">
      <c r="A1221" s="9" t="s">
        <v>2432</v>
      </c>
      <c r="B1221" s="9" t="s">
        <v>2433</v>
      </c>
    </row>
    <row r="1222" spans="1:2">
      <c r="A1222" s="9" t="s">
        <v>2434</v>
      </c>
      <c r="B1222" s="9" t="s">
        <v>2435</v>
      </c>
    </row>
    <row r="1223" spans="1:2">
      <c r="A1223" s="9" t="s">
        <v>2436</v>
      </c>
      <c r="B1223" s="9" t="s">
        <v>2437</v>
      </c>
    </row>
    <row r="1224" spans="1:2">
      <c r="A1224" s="9" t="s">
        <v>2438</v>
      </c>
      <c r="B1224" s="9" t="s">
        <v>2439</v>
      </c>
    </row>
    <row r="1225" spans="1:2">
      <c r="A1225" s="9" t="s">
        <v>2440</v>
      </c>
      <c r="B1225" s="9" t="s">
        <v>2441</v>
      </c>
    </row>
    <row r="1226" spans="1:2">
      <c r="A1226" s="9" t="s">
        <v>2442</v>
      </c>
      <c r="B1226" s="9" t="s">
        <v>2443</v>
      </c>
    </row>
    <row r="1227" spans="1:2">
      <c r="A1227" s="9" t="s">
        <v>2444</v>
      </c>
      <c r="B1227" s="9" t="s">
        <v>2445</v>
      </c>
    </row>
    <row r="1228" spans="1:2">
      <c r="A1228" s="9" t="s">
        <v>2446</v>
      </c>
      <c r="B1228" s="9" t="s">
        <v>2447</v>
      </c>
    </row>
    <row r="1229" spans="1:2">
      <c r="A1229" s="9" t="s">
        <v>2448</v>
      </c>
      <c r="B1229" s="9" t="s">
        <v>2449</v>
      </c>
    </row>
    <row r="1230" spans="1:2">
      <c r="A1230" s="9" t="s">
        <v>2450</v>
      </c>
      <c r="B1230" s="9" t="s">
        <v>2451</v>
      </c>
    </row>
    <row r="1231" spans="1:2">
      <c r="A1231" s="9" t="s">
        <v>2452</v>
      </c>
      <c r="B1231" s="9" t="s">
        <v>2453</v>
      </c>
    </row>
    <row r="1232" spans="1:2">
      <c r="A1232" s="9" t="s">
        <v>2454</v>
      </c>
      <c r="B1232" s="9" t="s">
        <v>2455</v>
      </c>
    </row>
    <row r="1233" spans="1:2">
      <c r="A1233" s="9" t="s">
        <v>2456</v>
      </c>
      <c r="B1233" s="9" t="s">
        <v>2457</v>
      </c>
    </row>
    <row r="1234" spans="1:2">
      <c r="A1234" s="9" t="s">
        <v>2458</v>
      </c>
      <c r="B1234" s="9" t="s">
        <v>2459</v>
      </c>
    </row>
    <row r="1235" spans="1:2">
      <c r="A1235" s="9" t="s">
        <v>2460</v>
      </c>
      <c r="B1235" s="9" t="s">
        <v>2461</v>
      </c>
    </row>
    <row r="1236" spans="1:2">
      <c r="A1236" s="9" t="s">
        <v>2462</v>
      </c>
      <c r="B1236" s="9" t="s">
        <v>2463</v>
      </c>
    </row>
    <row r="1237" spans="1:2">
      <c r="A1237" s="9" t="s">
        <v>2464</v>
      </c>
      <c r="B1237" s="9" t="s">
        <v>2465</v>
      </c>
    </row>
    <row r="1238" spans="1:2">
      <c r="A1238" s="9" t="s">
        <v>2466</v>
      </c>
      <c r="B1238" s="9" t="s">
        <v>2467</v>
      </c>
    </row>
    <row r="1239" spans="1:2">
      <c r="A1239" s="9" t="s">
        <v>2468</v>
      </c>
      <c r="B1239" s="9" t="s">
        <v>2469</v>
      </c>
    </row>
    <row r="1240" spans="1:2">
      <c r="A1240" s="9" t="s">
        <v>2470</v>
      </c>
      <c r="B1240" s="9" t="s">
        <v>2471</v>
      </c>
    </row>
    <row r="1241" spans="1:2">
      <c r="A1241" s="9" t="s">
        <v>2472</v>
      </c>
      <c r="B1241" s="9" t="s">
        <v>2473</v>
      </c>
    </row>
    <row r="1242" spans="1:2">
      <c r="A1242" s="9" t="s">
        <v>2474</v>
      </c>
      <c r="B1242" s="9" t="s">
        <v>2475</v>
      </c>
    </row>
    <row r="1243" spans="1:2">
      <c r="A1243" s="9" t="s">
        <v>2476</v>
      </c>
      <c r="B1243" s="9" t="s">
        <v>2477</v>
      </c>
    </row>
    <row r="1244" spans="1:2">
      <c r="A1244" s="9" t="s">
        <v>2478</v>
      </c>
      <c r="B1244" s="9" t="s">
        <v>2479</v>
      </c>
    </row>
    <row r="1245" spans="1:2">
      <c r="A1245" s="9" t="s">
        <v>2480</v>
      </c>
      <c r="B1245" s="9" t="s">
        <v>2481</v>
      </c>
    </row>
    <row r="1246" spans="1:2">
      <c r="A1246" s="9" t="s">
        <v>2482</v>
      </c>
      <c r="B1246" s="9" t="s">
        <v>2483</v>
      </c>
    </row>
    <row r="1247" spans="1:2">
      <c r="A1247" s="9" t="s">
        <v>2484</v>
      </c>
      <c r="B1247" s="9" t="s">
        <v>2485</v>
      </c>
    </row>
    <row r="1248" spans="1:2">
      <c r="A1248" s="9" t="s">
        <v>2486</v>
      </c>
      <c r="B1248" s="9" t="s">
        <v>2487</v>
      </c>
    </row>
    <row r="1249" spans="1:2">
      <c r="A1249" s="9" t="s">
        <v>2488</v>
      </c>
      <c r="B1249" s="9" t="s">
        <v>2489</v>
      </c>
    </row>
    <row r="1250" spans="1:2">
      <c r="A1250" s="9" t="s">
        <v>2490</v>
      </c>
      <c r="B1250" s="9" t="s">
        <v>2491</v>
      </c>
    </row>
    <row r="1251" spans="1:2">
      <c r="A1251" s="9" t="s">
        <v>2492</v>
      </c>
      <c r="B1251" s="9" t="s">
        <v>2493</v>
      </c>
    </row>
    <row r="1252" spans="1:2">
      <c r="A1252" s="9" t="s">
        <v>2494</v>
      </c>
      <c r="B1252" s="9" t="s">
        <v>2495</v>
      </c>
    </row>
    <row r="1253" spans="1:2">
      <c r="A1253" s="9" t="s">
        <v>2496</v>
      </c>
      <c r="B1253" s="9" t="s">
        <v>2497</v>
      </c>
    </row>
    <row r="1254" spans="1:2">
      <c r="A1254" s="9" t="s">
        <v>2498</v>
      </c>
      <c r="B1254" s="9" t="s">
        <v>2499</v>
      </c>
    </row>
    <row r="1255" spans="1:2">
      <c r="A1255" s="9" t="s">
        <v>2500</v>
      </c>
      <c r="B1255" s="9" t="s">
        <v>2501</v>
      </c>
    </row>
    <row r="1256" spans="1:2">
      <c r="A1256" s="9" t="s">
        <v>2502</v>
      </c>
      <c r="B1256" s="9" t="s">
        <v>2503</v>
      </c>
    </row>
    <row r="1257" spans="1:2">
      <c r="A1257" s="9" t="s">
        <v>2504</v>
      </c>
      <c r="B1257" s="9" t="s">
        <v>2505</v>
      </c>
    </row>
    <row r="1258" spans="1:2">
      <c r="A1258" s="9" t="s">
        <v>2506</v>
      </c>
      <c r="B1258" s="9" t="s">
        <v>2507</v>
      </c>
    </row>
    <row r="1259" spans="1:2">
      <c r="A1259" s="9" t="s">
        <v>2508</v>
      </c>
      <c r="B1259" s="9" t="s">
        <v>2509</v>
      </c>
    </row>
    <row r="1260" spans="1:2">
      <c r="A1260" s="9" t="s">
        <v>2510</v>
      </c>
      <c r="B1260" s="9" t="s">
        <v>2511</v>
      </c>
    </row>
  </sheetData>
  <sheetProtection password="CA3D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6"/>
  <sheetViews>
    <sheetView workbookViewId="0">
      <pane ySplit="1" topLeftCell="A2" activePane="bottomLeft" state="frozen"/>
      <selection pane="bottomLeft" activeCell="D87" sqref="D87"/>
    </sheetView>
  </sheetViews>
  <sheetFormatPr defaultRowHeight="12.75"/>
  <cols>
    <col min="1" max="1" width="8.7109375" style="39" bestFit="1" customWidth="1"/>
    <col min="2" max="2" width="30.42578125" style="39" bestFit="1" customWidth="1"/>
    <col min="3" max="3" width="10.85546875" style="39" bestFit="1" customWidth="1"/>
    <col min="4" max="4" width="18.140625" style="39" bestFit="1" customWidth="1"/>
    <col min="5" max="5" width="19.7109375" style="39" bestFit="1" customWidth="1"/>
    <col min="6" max="6" width="15" style="39" bestFit="1" customWidth="1"/>
    <col min="7" max="7" width="13.140625" style="39" bestFit="1" customWidth="1"/>
    <col min="8" max="8" width="14.42578125" style="39" bestFit="1" customWidth="1"/>
    <col min="9" max="9" width="10.42578125" style="39" bestFit="1" customWidth="1"/>
    <col min="10" max="16384" width="9.140625" style="39"/>
  </cols>
  <sheetData>
    <row r="1" spans="1:9" s="44" customFormat="1" ht="25.5" customHeight="1">
      <c r="A1" s="45" t="s">
        <v>2512</v>
      </c>
      <c r="B1" s="45" t="s">
        <v>2513</v>
      </c>
      <c r="C1" s="45" t="s">
        <v>2527</v>
      </c>
      <c r="D1" s="45" t="s">
        <v>2531</v>
      </c>
      <c r="E1" s="45" t="s">
        <v>2529</v>
      </c>
      <c r="F1" s="45" t="s">
        <v>2528</v>
      </c>
      <c r="G1" s="45" t="s">
        <v>2532</v>
      </c>
      <c r="H1" s="45" t="s">
        <v>2530</v>
      </c>
      <c r="I1" s="45" t="s">
        <v>2533</v>
      </c>
    </row>
    <row r="2" spans="1:9">
      <c r="A2" s="40" t="s">
        <v>5</v>
      </c>
      <c r="B2" s="40" t="s">
        <v>6</v>
      </c>
      <c r="C2" s="41">
        <v>0</v>
      </c>
      <c r="D2" s="42">
        <v>0</v>
      </c>
      <c r="E2" s="41">
        <v>0</v>
      </c>
      <c r="F2" s="41">
        <v>0</v>
      </c>
      <c r="G2" s="42">
        <v>286098151</v>
      </c>
      <c r="H2" s="41">
        <v>309505721</v>
      </c>
      <c r="I2" s="43">
        <v>572.154</v>
      </c>
    </row>
    <row r="3" spans="1:9">
      <c r="A3" s="40" t="s">
        <v>7</v>
      </c>
      <c r="B3" s="40" t="s">
        <v>8</v>
      </c>
      <c r="C3" s="41">
        <v>451613</v>
      </c>
      <c r="D3" s="42">
        <v>0</v>
      </c>
      <c r="E3" s="41">
        <v>174933</v>
      </c>
      <c r="F3" s="41">
        <v>0</v>
      </c>
      <c r="G3" s="42">
        <v>258931526</v>
      </c>
      <c r="H3" s="41">
        <v>235225082</v>
      </c>
      <c r="I3" s="43">
        <v>1149.923</v>
      </c>
    </row>
    <row r="4" spans="1:9">
      <c r="A4" s="40" t="s">
        <v>9</v>
      </c>
      <c r="B4" s="40" t="s">
        <v>10</v>
      </c>
      <c r="C4" s="41">
        <v>0</v>
      </c>
      <c r="D4" s="42">
        <v>0</v>
      </c>
      <c r="E4" s="41">
        <v>0</v>
      </c>
      <c r="F4" s="41">
        <v>0</v>
      </c>
      <c r="G4" s="42">
        <v>300830205</v>
      </c>
      <c r="H4" s="41">
        <v>279313091</v>
      </c>
      <c r="I4" s="43">
        <v>715.42600000000004</v>
      </c>
    </row>
    <row r="5" spans="1:9">
      <c r="A5" s="40" t="s">
        <v>11</v>
      </c>
      <c r="B5" s="40" t="s">
        <v>12</v>
      </c>
      <c r="C5" s="41">
        <v>257464</v>
      </c>
      <c r="D5" s="42">
        <v>243750</v>
      </c>
      <c r="E5" s="41">
        <v>0</v>
      </c>
      <c r="F5" s="41">
        <v>0</v>
      </c>
      <c r="G5" s="42">
        <v>110950852</v>
      </c>
      <c r="H5" s="41">
        <v>93519085</v>
      </c>
      <c r="I5" s="43">
        <v>393.93600000000004</v>
      </c>
    </row>
    <row r="6" spans="1:9">
      <c r="A6" s="40" t="s">
        <v>13</v>
      </c>
      <c r="B6" s="40" t="s">
        <v>14</v>
      </c>
      <c r="C6" s="41">
        <v>3692519</v>
      </c>
      <c r="D6" s="42">
        <v>1246143</v>
      </c>
      <c r="E6" s="41">
        <v>696016</v>
      </c>
      <c r="F6" s="41">
        <v>0</v>
      </c>
      <c r="G6" s="42">
        <v>986897407</v>
      </c>
      <c r="H6" s="41">
        <v>972647617</v>
      </c>
      <c r="I6" s="43">
        <v>3039.5620000000004</v>
      </c>
    </row>
    <row r="7" spans="1:9">
      <c r="A7" s="40" t="s">
        <v>15</v>
      </c>
      <c r="B7" s="40" t="s">
        <v>16</v>
      </c>
      <c r="C7" s="41">
        <v>0</v>
      </c>
      <c r="D7" s="42">
        <v>0</v>
      </c>
      <c r="E7" s="41">
        <v>0</v>
      </c>
      <c r="F7" s="41">
        <v>0</v>
      </c>
      <c r="G7" s="42">
        <v>440644644</v>
      </c>
      <c r="H7" s="41">
        <v>425423048</v>
      </c>
      <c r="I7" s="43">
        <v>1522.665</v>
      </c>
    </row>
    <row r="8" spans="1:9">
      <c r="A8" s="40" t="s">
        <v>17</v>
      </c>
      <c r="B8" s="40" t="s">
        <v>18</v>
      </c>
      <c r="C8" s="41">
        <v>0</v>
      </c>
      <c r="D8" s="42">
        <v>0</v>
      </c>
      <c r="E8" s="41">
        <v>0</v>
      </c>
      <c r="F8" s="41">
        <v>0</v>
      </c>
      <c r="G8" s="42">
        <v>109373360</v>
      </c>
      <c r="H8" s="41">
        <v>96841232</v>
      </c>
      <c r="I8" s="43">
        <v>402.54500000000002</v>
      </c>
    </row>
    <row r="9" spans="1:9">
      <c r="A9" s="40" t="s">
        <v>19</v>
      </c>
      <c r="B9" s="40" t="s">
        <v>20</v>
      </c>
      <c r="C9" s="41">
        <v>4403131</v>
      </c>
      <c r="D9" s="42">
        <v>1367348</v>
      </c>
      <c r="E9" s="41">
        <v>0</v>
      </c>
      <c r="F9" s="41">
        <v>0</v>
      </c>
      <c r="G9" s="42">
        <v>4154482944</v>
      </c>
      <c r="H9" s="41">
        <v>3189236744</v>
      </c>
      <c r="I9" s="43">
        <v>3348.4630000000002</v>
      </c>
    </row>
    <row r="10" spans="1:9">
      <c r="A10" s="40" t="s">
        <v>23</v>
      </c>
      <c r="B10" s="40" t="s">
        <v>24</v>
      </c>
      <c r="C10" s="41">
        <v>250971</v>
      </c>
      <c r="D10" s="42">
        <v>168724</v>
      </c>
      <c r="E10" s="41">
        <v>412938</v>
      </c>
      <c r="F10" s="41">
        <v>0</v>
      </c>
      <c r="G10" s="42">
        <v>371332950</v>
      </c>
      <c r="H10" s="41">
        <v>320906977</v>
      </c>
      <c r="I10" s="43">
        <v>2564.3389999999999</v>
      </c>
    </row>
    <row r="11" spans="1:9">
      <c r="A11" s="40" t="s">
        <v>25</v>
      </c>
      <c r="B11" s="40" t="s">
        <v>26</v>
      </c>
      <c r="C11" s="41">
        <v>3283645</v>
      </c>
      <c r="D11" s="42">
        <v>2359475</v>
      </c>
      <c r="E11" s="41">
        <v>0</v>
      </c>
      <c r="F11" s="41">
        <v>0</v>
      </c>
      <c r="G11" s="42">
        <v>2137919359</v>
      </c>
      <c r="H11" s="41">
        <v>2059345923</v>
      </c>
      <c r="I11" s="43">
        <v>7789.7840000000006</v>
      </c>
    </row>
    <row r="12" spans="1:9">
      <c r="A12" s="40" t="s">
        <v>27</v>
      </c>
      <c r="B12" s="40" t="s">
        <v>28</v>
      </c>
      <c r="C12" s="41">
        <v>500165</v>
      </c>
      <c r="D12" s="42">
        <v>288663</v>
      </c>
      <c r="E12" s="41">
        <v>236557</v>
      </c>
      <c r="F12" s="41">
        <v>0</v>
      </c>
      <c r="G12" s="42">
        <v>225541024</v>
      </c>
      <c r="H12" s="41">
        <v>192856873</v>
      </c>
      <c r="I12" s="43">
        <v>1630.336</v>
      </c>
    </row>
    <row r="13" spans="1:9">
      <c r="A13" s="40" t="s">
        <v>29</v>
      </c>
      <c r="B13" s="40" t="s">
        <v>30</v>
      </c>
      <c r="C13" s="41">
        <v>769945</v>
      </c>
      <c r="D13" s="42">
        <v>0</v>
      </c>
      <c r="E13" s="41">
        <v>189538</v>
      </c>
      <c r="F13" s="41">
        <v>0</v>
      </c>
      <c r="G13" s="42">
        <v>271960519</v>
      </c>
      <c r="H13" s="41">
        <v>270598237</v>
      </c>
      <c r="I13" s="43">
        <v>1781.4920000000002</v>
      </c>
    </row>
    <row r="14" spans="1:9">
      <c r="A14" s="40" t="s">
        <v>31</v>
      </c>
      <c r="B14" s="40" t="s">
        <v>32</v>
      </c>
      <c r="C14" s="41">
        <v>166448</v>
      </c>
      <c r="D14" s="42">
        <v>55358</v>
      </c>
      <c r="E14" s="41">
        <v>0</v>
      </c>
      <c r="F14" s="41">
        <v>0</v>
      </c>
      <c r="G14" s="42">
        <v>93334520</v>
      </c>
      <c r="H14" s="41">
        <v>83606404</v>
      </c>
      <c r="I14" s="43">
        <v>412.685</v>
      </c>
    </row>
    <row r="15" spans="1:9">
      <c r="A15" s="40" t="s">
        <v>33</v>
      </c>
      <c r="B15" s="40" t="s">
        <v>34</v>
      </c>
      <c r="C15" s="41">
        <v>52045</v>
      </c>
      <c r="D15" s="42">
        <v>209553</v>
      </c>
      <c r="E15" s="41">
        <v>198347</v>
      </c>
      <c r="F15" s="41">
        <v>0</v>
      </c>
      <c r="G15" s="42">
        <v>247725113</v>
      </c>
      <c r="H15" s="41">
        <v>255437382</v>
      </c>
      <c r="I15" s="43">
        <v>1453.155</v>
      </c>
    </row>
    <row r="16" spans="1:9">
      <c r="A16" s="40" t="s">
        <v>35</v>
      </c>
      <c r="B16" s="40" t="s">
        <v>36</v>
      </c>
      <c r="C16" s="41">
        <v>1260015</v>
      </c>
      <c r="D16" s="42">
        <v>478622</v>
      </c>
      <c r="E16" s="41">
        <v>0</v>
      </c>
      <c r="F16" s="41">
        <v>0</v>
      </c>
      <c r="G16" s="42">
        <v>2451907710</v>
      </c>
      <c r="H16" s="41">
        <v>2530194854</v>
      </c>
      <c r="I16" s="43">
        <v>2948.288</v>
      </c>
    </row>
    <row r="17" spans="1:9">
      <c r="A17" s="40" t="s">
        <v>37</v>
      </c>
      <c r="B17" s="40" t="s">
        <v>38</v>
      </c>
      <c r="C17" s="41">
        <v>142099</v>
      </c>
      <c r="D17" s="42">
        <v>135999</v>
      </c>
      <c r="E17" s="41">
        <v>0</v>
      </c>
      <c r="F17" s="41">
        <v>0</v>
      </c>
      <c r="G17" s="42">
        <v>190100176</v>
      </c>
      <c r="H17" s="41">
        <v>176449195</v>
      </c>
      <c r="I17" s="43">
        <v>463.81200000000001</v>
      </c>
    </row>
    <row r="18" spans="1:9">
      <c r="A18" s="40" t="s">
        <v>39</v>
      </c>
      <c r="B18" s="40" t="s">
        <v>40</v>
      </c>
      <c r="C18" s="41">
        <v>358331</v>
      </c>
      <c r="D18" s="42">
        <v>322337</v>
      </c>
      <c r="E18" s="41">
        <v>0</v>
      </c>
      <c r="F18" s="41">
        <v>0</v>
      </c>
      <c r="G18" s="42">
        <v>263469069</v>
      </c>
      <c r="H18" s="41">
        <v>237523008</v>
      </c>
      <c r="I18" s="43">
        <v>856.56500000000005</v>
      </c>
    </row>
    <row r="19" spans="1:9">
      <c r="A19" s="40" t="s">
        <v>41</v>
      </c>
      <c r="B19" s="40" t="s">
        <v>42</v>
      </c>
      <c r="C19" s="41">
        <v>72021</v>
      </c>
      <c r="D19" s="42">
        <v>21801</v>
      </c>
      <c r="E19" s="41">
        <v>41717</v>
      </c>
      <c r="F19" s="41">
        <v>0</v>
      </c>
      <c r="G19" s="42">
        <v>66323537</v>
      </c>
      <c r="H19" s="41">
        <v>60074227</v>
      </c>
      <c r="I19" s="43">
        <v>454.40300000000002</v>
      </c>
    </row>
    <row r="20" spans="1:9">
      <c r="A20" s="40" t="s">
        <v>43</v>
      </c>
      <c r="B20" s="40" t="s">
        <v>44</v>
      </c>
      <c r="C20" s="41">
        <v>175875</v>
      </c>
      <c r="D20" s="42">
        <v>174154</v>
      </c>
      <c r="E20" s="41">
        <v>0</v>
      </c>
      <c r="F20" s="41">
        <v>0</v>
      </c>
      <c r="G20" s="42">
        <v>114500516</v>
      </c>
      <c r="H20" s="41">
        <v>119199686</v>
      </c>
      <c r="I20" s="43">
        <v>354.31300000000005</v>
      </c>
    </row>
    <row r="21" spans="1:9">
      <c r="A21" s="40" t="s">
        <v>45</v>
      </c>
      <c r="B21" s="40" t="s">
        <v>46</v>
      </c>
      <c r="C21" s="41">
        <v>249914</v>
      </c>
      <c r="D21" s="42">
        <v>8374</v>
      </c>
      <c r="E21" s="41">
        <v>149219</v>
      </c>
      <c r="F21" s="41">
        <v>0</v>
      </c>
      <c r="G21" s="42">
        <v>124201826</v>
      </c>
      <c r="H21" s="41">
        <v>96945270</v>
      </c>
      <c r="I21" s="43">
        <v>467.50600000000003</v>
      </c>
    </row>
    <row r="22" spans="1:9">
      <c r="A22" s="40" t="s">
        <v>47</v>
      </c>
      <c r="B22" s="40" t="s">
        <v>48</v>
      </c>
      <c r="C22" s="41">
        <v>0</v>
      </c>
      <c r="D22" s="42">
        <v>0</v>
      </c>
      <c r="E22" s="41">
        <v>0</v>
      </c>
      <c r="F22" s="41">
        <v>0</v>
      </c>
      <c r="G22" s="42">
        <v>460663858</v>
      </c>
      <c r="H22" s="41">
        <v>431564742</v>
      </c>
      <c r="I22" s="43">
        <v>1403.7360000000001</v>
      </c>
    </row>
    <row r="23" spans="1:9">
      <c r="A23" s="40" t="s">
        <v>49</v>
      </c>
      <c r="B23" s="40" t="s">
        <v>50</v>
      </c>
      <c r="C23" s="41">
        <v>357616</v>
      </c>
      <c r="D23" s="42">
        <v>420432</v>
      </c>
      <c r="E23" s="41">
        <v>150865</v>
      </c>
      <c r="F23" s="41">
        <v>0</v>
      </c>
      <c r="G23" s="42">
        <v>218452821</v>
      </c>
      <c r="H23" s="41">
        <v>213316020</v>
      </c>
      <c r="I23" s="43">
        <v>1610.3980000000001</v>
      </c>
    </row>
    <row r="24" spans="1:9">
      <c r="A24" s="40" t="s">
        <v>51</v>
      </c>
      <c r="B24" s="40" t="s">
        <v>52</v>
      </c>
      <c r="C24" s="41">
        <v>744518</v>
      </c>
      <c r="D24" s="42">
        <v>220404</v>
      </c>
      <c r="E24" s="41">
        <v>539178</v>
      </c>
      <c r="F24" s="41">
        <v>0</v>
      </c>
      <c r="G24" s="42">
        <v>751204372</v>
      </c>
      <c r="H24" s="41">
        <v>651395947</v>
      </c>
      <c r="I24" s="43">
        <v>3239.636</v>
      </c>
    </row>
    <row r="25" spans="1:9">
      <c r="A25" s="40" t="s">
        <v>53</v>
      </c>
      <c r="B25" s="40" t="s">
        <v>54</v>
      </c>
      <c r="C25" s="41">
        <v>233122</v>
      </c>
      <c r="D25" s="42">
        <v>0</v>
      </c>
      <c r="E25" s="41">
        <v>218600</v>
      </c>
      <c r="F25" s="41">
        <v>0</v>
      </c>
      <c r="G25" s="42">
        <v>192366465</v>
      </c>
      <c r="H25" s="41">
        <v>179640715</v>
      </c>
      <c r="I25" s="43">
        <v>1623.241</v>
      </c>
    </row>
    <row r="26" spans="1:9">
      <c r="A26" s="40" t="s">
        <v>55</v>
      </c>
      <c r="B26" s="40" t="s">
        <v>56</v>
      </c>
      <c r="C26" s="41">
        <v>2128033</v>
      </c>
      <c r="D26" s="42">
        <v>1993768</v>
      </c>
      <c r="E26" s="41">
        <v>0</v>
      </c>
      <c r="F26" s="41">
        <v>0</v>
      </c>
      <c r="G26" s="42">
        <v>993432175</v>
      </c>
      <c r="H26" s="41">
        <v>917559689</v>
      </c>
      <c r="I26" s="43">
        <v>1974.2540000000001</v>
      </c>
    </row>
    <row r="27" spans="1:9">
      <c r="A27" s="40" t="s">
        <v>57</v>
      </c>
      <c r="B27" s="40" t="s">
        <v>58</v>
      </c>
      <c r="C27" s="41">
        <v>2189739</v>
      </c>
      <c r="D27" s="42">
        <v>2254212</v>
      </c>
      <c r="E27" s="41">
        <v>0</v>
      </c>
      <c r="F27" s="41">
        <v>0</v>
      </c>
      <c r="G27" s="42">
        <v>1070635991</v>
      </c>
      <c r="H27" s="41">
        <v>1094723565</v>
      </c>
      <c r="I27" s="43">
        <v>2497.4</v>
      </c>
    </row>
    <row r="28" spans="1:9">
      <c r="A28" s="40" t="s">
        <v>59</v>
      </c>
      <c r="B28" s="40" t="s">
        <v>60</v>
      </c>
      <c r="C28" s="41">
        <v>1128623</v>
      </c>
      <c r="D28" s="42">
        <v>774395</v>
      </c>
      <c r="E28" s="41">
        <v>0</v>
      </c>
      <c r="F28" s="41">
        <v>0</v>
      </c>
      <c r="G28" s="42">
        <v>296555624</v>
      </c>
      <c r="H28" s="41">
        <v>328360826</v>
      </c>
      <c r="I28" s="43">
        <v>763.69800000000009</v>
      </c>
    </row>
    <row r="29" spans="1:9">
      <c r="A29" s="40" t="s">
        <v>61</v>
      </c>
      <c r="B29" s="40" t="s">
        <v>62</v>
      </c>
      <c r="C29" s="41">
        <v>964561</v>
      </c>
      <c r="D29" s="42">
        <v>715605</v>
      </c>
      <c r="E29" s="41">
        <v>135304</v>
      </c>
      <c r="F29" s="41">
        <v>0</v>
      </c>
      <c r="G29" s="42">
        <v>255159166</v>
      </c>
      <c r="H29" s="41">
        <v>246813608</v>
      </c>
      <c r="I29" s="43">
        <v>1378.1090000000002</v>
      </c>
    </row>
    <row r="30" spans="1:9">
      <c r="A30" s="40" t="s">
        <v>63</v>
      </c>
      <c r="B30" s="40" t="s">
        <v>64</v>
      </c>
      <c r="C30" s="41">
        <v>0</v>
      </c>
      <c r="D30" s="42">
        <v>0</v>
      </c>
      <c r="E30" s="41">
        <v>0</v>
      </c>
      <c r="F30" s="41">
        <v>0</v>
      </c>
      <c r="G30" s="42">
        <v>202428060</v>
      </c>
      <c r="H30" s="41">
        <v>181533451</v>
      </c>
      <c r="I30" s="43">
        <v>252.60600000000002</v>
      </c>
    </row>
    <row r="31" spans="1:9">
      <c r="A31" s="40" t="s">
        <v>65</v>
      </c>
      <c r="B31" s="40" t="s">
        <v>66</v>
      </c>
      <c r="C31" s="41">
        <v>1966214</v>
      </c>
      <c r="D31" s="42">
        <v>1124874</v>
      </c>
      <c r="E31" s="41">
        <v>691574</v>
      </c>
      <c r="F31" s="41">
        <v>0</v>
      </c>
      <c r="G31" s="42">
        <v>1331460926</v>
      </c>
      <c r="H31" s="41">
        <v>1205645149</v>
      </c>
      <c r="I31" s="43">
        <v>2228.0610000000001</v>
      </c>
    </row>
    <row r="32" spans="1:9">
      <c r="A32" s="40" t="s">
        <v>67</v>
      </c>
      <c r="B32" s="40" t="s">
        <v>68</v>
      </c>
      <c r="C32" s="41">
        <v>11513198</v>
      </c>
      <c r="D32" s="42">
        <v>7023324</v>
      </c>
      <c r="E32" s="41">
        <v>4830971</v>
      </c>
      <c r="F32" s="41">
        <v>0</v>
      </c>
      <c r="G32" s="42">
        <v>2748363031</v>
      </c>
      <c r="H32" s="41">
        <v>2596723090</v>
      </c>
      <c r="I32" s="43">
        <v>8632.8790000000008</v>
      </c>
    </row>
    <row r="33" spans="1:9">
      <c r="A33" s="40" t="s">
        <v>69</v>
      </c>
      <c r="B33" s="40" t="s">
        <v>70</v>
      </c>
      <c r="C33" s="41">
        <v>4281053</v>
      </c>
      <c r="D33" s="42">
        <v>2542997</v>
      </c>
      <c r="E33" s="41">
        <v>1062133</v>
      </c>
      <c r="F33" s="41">
        <v>0</v>
      </c>
      <c r="G33" s="42">
        <v>859992196</v>
      </c>
      <c r="H33" s="41">
        <v>876895446</v>
      </c>
      <c r="I33" s="43">
        <v>3764.6170000000002</v>
      </c>
    </row>
    <row r="34" spans="1:9">
      <c r="A34" s="40" t="s">
        <v>71</v>
      </c>
      <c r="B34" s="40" t="s">
        <v>72</v>
      </c>
      <c r="C34" s="41">
        <v>1199701</v>
      </c>
      <c r="D34" s="42">
        <v>886582</v>
      </c>
      <c r="E34" s="41">
        <v>441814</v>
      </c>
      <c r="F34" s="41">
        <v>0</v>
      </c>
      <c r="G34" s="42">
        <v>579769489</v>
      </c>
      <c r="H34" s="41">
        <v>555965048</v>
      </c>
      <c r="I34" s="43">
        <v>1654.9290000000001</v>
      </c>
    </row>
    <row r="35" spans="1:9">
      <c r="A35" s="40" t="s">
        <v>73</v>
      </c>
      <c r="B35" s="40" t="s">
        <v>74</v>
      </c>
      <c r="C35" s="41">
        <v>47622</v>
      </c>
      <c r="D35" s="42">
        <v>0</v>
      </c>
      <c r="E35" s="41">
        <v>48584</v>
      </c>
      <c r="F35" s="41">
        <v>0</v>
      </c>
      <c r="G35" s="42">
        <v>70423963</v>
      </c>
      <c r="H35" s="41">
        <v>68349974</v>
      </c>
      <c r="I35" s="43">
        <v>199.27100000000002</v>
      </c>
    </row>
    <row r="36" spans="1:9">
      <c r="A36" s="40" t="s">
        <v>75</v>
      </c>
      <c r="B36" s="40" t="s">
        <v>76</v>
      </c>
      <c r="C36" s="41">
        <v>0</v>
      </c>
      <c r="D36" s="42">
        <v>0</v>
      </c>
      <c r="E36" s="41">
        <v>0</v>
      </c>
      <c r="F36" s="41">
        <v>0</v>
      </c>
      <c r="G36" s="42">
        <v>147321842</v>
      </c>
      <c r="H36" s="41">
        <v>143177745</v>
      </c>
      <c r="I36" s="43">
        <v>545.20000000000005</v>
      </c>
    </row>
    <row r="37" spans="1:9">
      <c r="A37" s="40" t="s">
        <v>79</v>
      </c>
      <c r="B37" s="40" t="s">
        <v>80</v>
      </c>
      <c r="C37" s="41">
        <v>1591187</v>
      </c>
      <c r="D37" s="42">
        <v>515549</v>
      </c>
      <c r="E37" s="41">
        <v>725333</v>
      </c>
      <c r="F37" s="41">
        <v>0</v>
      </c>
      <c r="G37" s="42">
        <v>603613799</v>
      </c>
      <c r="H37" s="41">
        <v>567364681</v>
      </c>
      <c r="I37" s="43">
        <v>3159.0810000000001</v>
      </c>
    </row>
    <row r="38" spans="1:9">
      <c r="A38" s="40" t="s">
        <v>81</v>
      </c>
      <c r="B38" s="40" t="s">
        <v>82</v>
      </c>
      <c r="C38" s="41">
        <v>498685</v>
      </c>
      <c r="D38" s="42">
        <v>141454</v>
      </c>
      <c r="E38" s="41">
        <v>0</v>
      </c>
      <c r="F38" s="41">
        <v>0</v>
      </c>
      <c r="G38" s="42">
        <v>160083194</v>
      </c>
      <c r="H38" s="41">
        <v>213737916</v>
      </c>
      <c r="I38" s="43">
        <v>142.98500000000001</v>
      </c>
    </row>
    <row r="39" spans="1:9">
      <c r="A39" s="40" t="s">
        <v>83</v>
      </c>
      <c r="B39" s="40" t="s">
        <v>84</v>
      </c>
      <c r="C39" s="41">
        <v>0</v>
      </c>
      <c r="D39" s="42">
        <v>0</v>
      </c>
      <c r="E39" s="41">
        <v>0</v>
      </c>
      <c r="F39" s="41">
        <v>0</v>
      </c>
      <c r="G39" s="42">
        <v>138515915</v>
      </c>
      <c r="H39" s="41">
        <v>154389484</v>
      </c>
      <c r="I39" s="43">
        <v>391.82300000000004</v>
      </c>
    </row>
    <row r="40" spans="1:9">
      <c r="A40" s="40" t="s">
        <v>85</v>
      </c>
      <c r="B40" s="40" t="s">
        <v>86</v>
      </c>
      <c r="C40" s="41">
        <v>221213</v>
      </c>
      <c r="D40" s="42">
        <v>42806</v>
      </c>
      <c r="E40" s="41">
        <v>180255</v>
      </c>
      <c r="F40" s="41">
        <v>0</v>
      </c>
      <c r="G40" s="42">
        <v>118360514</v>
      </c>
      <c r="H40" s="41">
        <v>137874219</v>
      </c>
      <c r="I40" s="43">
        <v>785.19800000000009</v>
      </c>
    </row>
    <row r="41" spans="1:9">
      <c r="A41" s="40" t="s">
        <v>95</v>
      </c>
      <c r="B41" s="40" t="s">
        <v>96</v>
      </c>
      <c r="C41" s="41">
        <v>297617</v>
      </c>
      <c r="D41" s="42">
        <v>279262</v>
      </c>
      <c r="E41" s="41">
        <v>0</v>
      </c>
      <c r="F41" s="41">
        <v>0</v>
      </c>
      <c r="G41" s="42">
        <v>237444513</v>
      </c>
      <c r="H41" s="41">
        <v>213597161</v>
      </c>
      <c r="I41" s="43">
        <v>1118.088</v>
      </c>
    </row>
    <row r="42" spans="1:9">
      <c r="A42" s="40" t="s">
        <v>97</v>
      </c>
      <c r="B42" s="40" t="s">
        <v>98</v>
      </c>
      <c r="C42" s="41">
        <v>95435</v>
      </c>
      <c r="D42" s="42">
        <v>33047</v>
      </c>
      <c r="E42" s="41">
        <v>70425</v>
      </c>
      <c r="F42" s="41">
        <v>0</v>
      </c>
      <c r="G42" s="42">
        <v>91885509</v>
      </c>
      <c r="H42" s="41">
        <v>84992058</v>
      </c>
      <c r="I42" s="43">
        <v>386.52800000000002</v>
      </c>
    </row>
    <row r="43" spans="1:9">
      <c r="A43" s="40" t="s">
        <v>99</v>
      </c>
      <c r="B43" s="40" t="s">
        <v>100</v>
      </c>
      <c r="C43" s="41">
        <v>4930635</v>
      </c>
      <c r="D43" s="42">
        <v>2875541</v>
      </c>
      <c r="E43" s="41">
        <v>619063</v>
      </c>
      <c r="F43" s="41">
        <v>0</v>
      </c>
      <c r="G43" s="42">
        <v>2064611334</v>
      </c>
      <c r="H43" s="41">
        <v>1908488224</v>
      </c>
      <c r="I43" s="43">
        <v>9269.4250000000011</v>
      </c>
    </row>
    <row r="44" spans="1:9">
      <c r="A44" s="40" t="s">
        <v>101</v>
      </c>
      <c r="B44" s="40" t="s">
        <v>102</v>
      </c>
      <c r="C44" s="41">
        <v>226861</v>
      </c>
      <c r="D44" s="42">
        <v>72101</v>
      </c>
      <c r="E44" s="41">
        <v>149454</v>
      </c>
      <c r="F44" s="41">
        <v>0</v>
      </c>
      <c r="G44" s="42">
        <v>85147890</v>
      </c>
      <c r="H44" s="41">
        <v>84186080</v>
      </c>
      <c r="I44" s="43">
        <v>573.07600000000002</v>
      </c>
    </row>
    <row r="45" spans="1:9">
      <c r="A45" s="40" t="s">
        <v>103</v>
      </c>
      <c r="B45" s="40" t="s">
        <v>104</v>
      </c>
      <c r="C45" s="41">
        <v>6598805</v>
      </c>
      <c r="D45" s="42">
        <v>1065930</v>
      </c>
      <c r="E45" s="41">
        <v>5626546</v>
      </c>
      <c r="F45" s="41">
        <v>0</v>
      </c>
      <c r="G45" s="42">
        <v>6217704713</v>
      </c>
      <c r="H45" s="41">
        <v>6000724856</v>
      </c>
      <c r="I45" s="43">
        <v>37806.218999999997</v>
      </c>
    </row>
    <row r="46" spans="1:9">
      <c r="A46" s="40" t="s">
        <v>105</v>
      </c>
      <c r="B46" s="40" t="s">
        <v>106</v>
      </c>
      <c r="C46" s="41">
        <v>389591</v>
      </c>
      <c r="D46" s="42">
        <v>178115</v>
      </c>
      <c r="E46" s="41">
        <v>177859</v>
      </c>
      <c r="F46" s="41">
        <v>0</v>
      </c>
      <c r="G46" s="42">
        <v>147429592</v>
      </c>
      <c r="H46" s="41">
        <v>139621954</v>
      </c>
      <c r="I46" s="43">
        <v>790.95300000000009</v>
      </c>
    </row>
    <row r="47" spans="1:9">
      <c r="A47" s="40" t="s">
        <v>107</v>
      </c>
      <c r="B47" s="40" t="s">
        <v>108</v>
      </c>
      <c r="C47" s="41">
        <v>1637392</v>
      </c>
      <c r="D47" s="42">
        <v>1229710</v>
      </c>
      <c r="E47" s="41">
        <v>211190</v>
      </c>
      <c r="F47" s="41">
        <v>0</v>
      </c>
      <c r="G47" s="42">
        <v>613676475</v>
      </c>
      <c r="H47" s="41">
        <v>583423695</v>
      </c>
      <c r="I47" s="43">
        <v>1280.1610000000001</v>
      </c>
    </row>
    <row r="48" spans="1:9">
      <c r="A48" s="40" t="s">
        <v>109</v>
      </c>
      <c r="B48" s="40" t="s">
        <v>110</v>
      </c>
      <c r="C48" s="41">
        <v>4705119</v>
      </c>
      <c r="D48" s="42">
        <v>2727089</v>
      </c>
      <c r="E48" s="41">
        <v>1790969</v>
      </c>
      <c r="F48" s="41">
        <v>0</v>
      </c>
      <c r="G48" s="42">
        <v>2697030658</v>
      </c>
      <c r="H48" s="41">
        <v>2671957884</v>
      </c>
      <c r="I48" s="43">
        <v>7835.9750000000004</v>
      </c>
    </row>
    <row r="49" spans="1:9">
      <c r="A49" s="40" t="s">
        <v>111</v>
      </c>
      <c r="B49" s="40" t="s">
        <v>112</v>
      </c>
      <c r="C49" s="41">
        <v>736430</v>
      </c>
      <c r="D49" s="42">
        <v>467646</v>
      </c>
      <c r="E49" s="41">
        <v>314122</v>
      </c>
      <c r="F49" s="41">
        <v>0</v>
      </c>
      <c r="G49" s="42">
        <v>252217714</v>
      </c>
      <c r="H49" s="41">
        <v>232409068</v>
      </c>
      <c r="I49" s="43">
        <v>1306.7940000000001</v>
      </c>
    </row>
    <row r="50" spans="1:9">
      <c r="A50" s="40" t="s">
        <v>165</v>
      </c>
      <c r="B50" s="40" t="s">
        <v>166</v>
      </c>
      <c r="C50" s="41">
        <v>6120948</v>
      </c>
      <c r="D50" s="42">
        <v>2138977</v>
      </c>
      <c r="E50" s="41">
        <v>0</v>
      </c>
      <c r="F50" s="41">
        <v>0</v>
      </c>
      <c r="G50" s="42">
        <v>4826749293</v>
      </c>
      <c r="H50" s="41">
        <v>4969218681</v>
      </c>
      <c r="I50" s="43">
        <v>4531.0780000000004</v>
      </c>
    </row>
    <row r="51" spans="1:9">
      <c r="A51" s="40" t="s">
        <v>167</v>
      </c>
      <c r="B51" s="40" t="s">
        <v>168</v>
      </c>
      <c r="C51" s="41">
        <v>4941414</v>
      </c>
      <c r="D51" s="42">
        <v>2182864</v>
      </c>
      <c r="E51" s="41">
        <v>1722411</v>
      </c>
      <c r="F51" s="41">
        <v>0</v>
      </c>
      <c r="G51" s="42">
        <v>1144037772</v>
      </c>
      <c r="H51" s="41">
        <v>1227701564</v>
      </c>
      <c r="I51" s="43">
        <v>13753.175999999999</v>
      </c>
    </row>
    <row r="52" spans="1:9">
      <c r="A52" s="40" t="s">
        <v>169</v>
      </c>
      <c r="B52" s="40" t="s">
        <v>170</v>
      </c>
      <c r="C52" s="41">
        <v>2176434</v>
      </c>
      <c r="D52" s="42">
        <v>113135</v>
      </c>
      <c r="E52" s="41">
        <v>1903053</v>
      </c>
      <c r="F52" s="41">
        <v>0</v>
      </c>
      <c r="G52" s="42">
        <v>891545197</v>
      </c>
      <c r="H52" s="41">
        <v>884506414</v>
      </c>
      <c r="I52" s="43">
        <v>10651.459000000001</v>
      </c>
    </row>
    <row r="53" spans="1:9">
      <c r="A53" s="40" t="s">
        <v>171</v>
      </c>
      <c r="B53" s="40" t="s">
        <v>172</v>
      </c>
      <c r="C53" s="41"/>
      <c r="D53" s="42"/>
      <c r="E53" s="41"/>
      <c r="F53" s="41"/>
      <c r="G53" s="42">
        <v>0</v>
      </c>
      <c r="H53" s="41"/>
      <c r="I53" s="43">
        <v>1140.143</v>
      </c>
    </row>
    <row r="54" spans="1:9">
      <c r="A54" s="40" t="s">
        <v>173</v>
      </c>
      <c r="B54" s="40" t="s">
        <v>174</v>
      </c>
      <c r="C54" s="41">
        <v>27692947</v>
      </c>
      <c r="D54" s="42">
        <v>982491</v>
      </c>
      <c r="E54" s="41">
        <v>23369595</v>
      </c>
      <c r="F54" s="41">
        <v>0</v>
      </c>
      <c r="G54" s="42">
        <v>11694717419</v>
      </c>
      <c r="H54" s="41">
        <v>12007696270</v>
      </c>
      <c r="I54" s="43">
        <v>48679.671999999999</v>
      </c>
    </row>
    <row r="55" spans="1:9">
      <c r="A55" s="40" t="s">
        <v>175</v>
      </c>
      <c r="B55" s="40" t="s">
        <v>176</v>
      </c>
      <c r="C55" s="41">
        <v>4861262</v>
      </c>
      <c r="D55" s="42">
        <v>2280693</v>
      </c>
      <c r="E55" s="41">
        <v>2511190</v>
      </c>
      <c r="F55" s="41">
        <v>0</v>
      </c>
      <c r="G55" s="42">
        <v>1206442549</v>
      </c>
      <c r="H55" s="41">
        <v>1240113458</v>
      </c>
      <c r="I55" s="43">
        <v>9047.0420000000013</v>
      </c>
    </row>
    <row r="56" spans="1:9">
      <c r="A56" s="40" t="s">
        <v>177</v>
      </c>
      <c r="B56" s="40" t="s">
        <v>178</v>
      </c>
      <c r="C56" s="41">
        <v>764860</v>
      </c>
      <c r="D56" s="42">
        <v>0</v>
      </c>
      <c r="E56" s="41">
        <v>623582</v>
      </c>
      <c r="F56" s="41">
        <v>0</v>
      </c>
      <c r="G56" s="42">
        <v>318336841</v>
      </c>
      <c r="H56" s="41">
        <v>330495325</v>
      </c>
      <c r="I56" s="43">
        <v>3560.6550000000002</v>
      </c>
    </row>
    <row r="57" spans="1:9">
      <c r="A57" s="40" t="s">
        <v>179</v>
      </c>
      <c r="B57" s="40" t="s">
        <v>180</v>
      </c>
      <c r="C57" s="41">
        <v>98093294</v>
      </c>
      <c r="D57" s="42">
        <v>63638235</v>
      </c>
      <c r="E57" s="41">
        <v>5603967</v>
      </c>
      <c r="F57" s="41">
        <v>0</v>
      </c>
      <c r="G57" s="42">
        <v>27230751352</v>
      </c>
      <c r="H57" s="41">
        <v>27365198403</v>
      </c>
      <c r="I57" s="43">
        <v>64070.173000000003</v>
      </c>
    </row>
    <row r="58" spans="1:9">
      <c r="A58" s="40" t="s">
        <v>181</v>
      </c>
      <c r="B58" s="40" t="s">
        <v>182</v>
      </c>
      <c r="C58" s="41">
        <v>5142109</v>
      </c>
      <c r="D58" s="42">
        <v>1177671</v>
      </c>
      <c r="E58" s="41">
        <v>3273196</v>
      </c>
      <c r="F58" s="41">
        <v>0</v>
      </c>
      <c r="G58" s="42">
        <v>1909725548</v>
      </c>
      <c r="H58" s="41">
        <v>1818652677</v>
      </c>
      <c r="I58" s="43">
        <v>8825.9979999999996</v>
      </c>
    </row>
    <row r="59" spans="1:9">
      <c r="A59" s="40" t="s">
        <v>183</v>
      </c>
      <c r="B59" s="40" t="s">
        <v>184</v>
      </c>
      <c r="C59" s="41">
        <v>3796238</v>
      </c>
      <c r="D59" s="42">
        <v>166932</v>
      </c>
      <c r="E59" s="41">
        <v>3452241</v>
      </c>
      <c r="F59" s="41">
        <v>0</v>
      </c>
      <c r="G59" s="42">
        <v>2005829815</v>
      </c>
      <c r="H59" s="41">
        <v>1555117063</v>
      </c>
      <c r="I59" s="43">
        <v>12016.800000000001</v>
      </c>
    </row>
    <row r="60" spans="1:9">
      <c r="A60" s="40" t="s">
        <v>185</v>
      </c>
      <c r="B60" s="40" t="s">
        <v>186</v>
      </c>
      <c r="C60" s="41"/>
      <c r="D60" s="42"/>
      <c r="E60" s="41"/>
      <c r="F60" s="41"/>
      <c r="G60" s="42">
        <v>0</v>
      </c>
      <c r="H60" s="41"/>
      <c r="I60" s="43">
        <v>944.05400000000009</v>
      </c>
    </row>
    <row r="61" spans="1:9">
      <c r="A61" s="40" t="s">
        <v>187</v>
      </c>
      <c r="B61" s="40" t="s">
        <v>188</v>
      </c>
      <c r="C61" s="41"/>
      <c r="D61" s="42"/>
      <c r="E61" s="41"/>
      <c r="F61" s="41"/>
      <c r="G61" s="42">
        <v>0</v>
      </c>
      <c r="H61" s="41"/>
      <c r="I61" s="43">
        <v>1477.461</v>
      </c>
    </row>
    <row r="62" spans="1:9">
      <c r="A62" s="40" t="s">
        <v>189</v>
      </c>
      <c r="B62" s="40" t="s">
        <v>190</v>
      </c>
      <c r="C62" s="41">
        <v>102571877</v>
      </c>
      <c r="D62" s="42">
        <v>89046647</v>
      </c>
      <c r="E62" s="41">
        <v>2478458</v>
      </c>
      <c r="F62" s="41">
        <v>0</v>
      </c>
      <c r="G62" s="42">
        <v>32418818589</v>
      </c>
      <c r="H62" s="41">
        <v>31980533495</v>
      </c>
      <c r="I62" s="43">
        <v>93128.661999999997</v>
      </c>
    </row>
    <row r="63" spans="1:9">
      <c r="A63" s="40" t="s">
        <v>191</v>
      </c>
      <c r="B63" s="40" t="s">
        <v>192</v>
      </c>
      <c r="C63" s="41">
        <v>25196370</v>
      </c>
      <c r="D63" s="42">
        <v>14634923</v>
      </c>
      <c r="E63" s="41">
        <v>7720697</v>
      </c>
      <c r="F63" s="41">
        <v>0</v>
      </c>
      <c r="G63" s="42">
        <v>6019965180</v>
      </c>
      <c r="H63" s="41">
        <v>5963154985</v>
      </c>
      <c r="I63" s="43">
        <v>20877.397000000001</v>
      </c>
    </row>
    <row r="64" spans="1:9">
      <c r="A64" s="40" t="s">
        <v>193</v>
      </c>
      <c r="B64" s="40" t="s">
        <v>194</v>
      </c>
      <c r="C64" s="41">
        <v>1096116</v>
      </c>
      <c r="D64" s="42">
        <v>29150</v>
      </c>
      <c r="E64" s="41">
        <v>1354443</v>
      </c>
      <c r="F64" s="41">
        <v>0</v>
      </c>
      <c r="G64" s="42">
        <v>482609316</v>
      </c>
      <c r="H64" s="41">
        <v>475236640</v>
      </c>
      <c r="I64" s="43">
        <v>4678.6230000000005</v>
      </c>
    </row>
    <row r="65" spans="1:9">
      <c r="A65" s="40" t="s">
        <v>2534</v>
      </c>
      <c r="B65" s="40"/>
      <c r="C65" s="41"/>
      <c r="D65" s="42"/>
      <c r="E65" s="41"/>
      <c r="F65" s="41"/>
      <c r="G65" s="42"/>
      <c r="H65" s="41"/>
      <c r="I65" s="43">
        <v>0</v>
      </c>
    </row>
    <row r="66" spans="1:9">
      <c r="A66" s="40" t="s">
        <v>195</v>
      </c>
      <c r="B66" s="40" t="s">
        <v>196</v>
      </c>
      <c r="C66" s="41">
        <v>831276</v>
      </c>
      <c r="D66" s="42">
        <v>372061</v>
      </c>
      <c r="E66" s="41">
        <v>0</v>
      </c>
      <c r="F66" s="41">
        <v>0</v>
      </c>
      <c r="G66" s="42">
        <v>557568679</v>
      </c>
      <c r="H66" s="41">
        <v>544371889</v>
      </c>
      <c r="I66" s="43">
        <v>702.18799999999999</v>
      </c>
    </row>
    <row r="67" spans="1:9">
      <c r="A67" s="40" t="s">
        <v>197</v>
      </c>
      <c r="B67" s="40" t="s">
        <v>198</v>
      </c>
      <c r="C67" s="41">
        <v>721352</v>
      </c>
      <c r="D67" s="42">
        <v>352240</v>
      </c>
      <c r="E67" s="41">
        <v>248495</v>
      </c>
      <c r="F67" s="41">
        <v>0</v>
      </c>
      <c r="G67" s="42">
        <v>656785568</v>
      </c>
      <c r="H67" s="41">
        <v>640397632</v>
      </c>
      <c r="I67" s="43">
        <v>899.91</v>
      </c>
    </row>
    <row r="68" spans="1:9">
      <c r="A68" s="40" t="s">
        <v>199</v>
      </c>
      <c r="B68" s="40" t="s">
        <v>200</v>
      </c>
      <c r="C68" s="41">
        <v>2308446</v>
      </c>
      <c r="D68" s="42">
        <v>0</v>
      </c>
      <c r="E68" s="41">
        <v>0</v>
      </c>
      <c r="F68" s="41">
        <v>0</v>
      </c>
      <c r="G68" s="42">
        <v>799828692</v>
      </c>
      <c r="H68" s="41">
        <v>951368252</v>
      </c>
      <c r="I68" s="43">
        <v>229.56200000000001</v>
      </c>
    </row>
    <row r="69" spans="1:9">
      <c r="A69" s="40" t="s">
        <v>201</v>
      </c>
      <c r="B69" s="40" t="s">
        <v>202</v>
      </c>
      <c r="C69" s="41">
        <v>545019</v>
      </c>
      <c r="D69" s="42">
        <v>191515</v>
      </c>
      <c r="E69" s="41">
        <v>314735</v>
      </c>
      <c r="F69" s="41">
        <v>0</v>
      </c>
      <c r="G69" s="42">
        <v>462514652</v>
      </c>
      <c r="H69" s="41">
        <v>451846745</v>
      </c>
      <c r="I69" s="43">
        <v>948.029</v>
      </c>
    </row>
    <row r="70" spans="1:9">
      <c r="A70" s="40" t="s">
        <v>203</v>
      </c>
      <c r="B70" s="40" t="s">
        <v>204</v>
      </c>
      <c r="C70" s="41">
        <v>503118</v>
      </c>
      <c r="D70" s="42">
        <v>346863</v>
      </c>
      <c r="E70" s="41">
        <v>100749</v>
      </c>
      <c r="F70" s="41">
        <v>0</v>
      </c>
      <c r="G70" s="42">
        <v>142032363</v>
      </c>
      <c r="H70" s="41">
        <v>137661071</v>
      </c>
      <c r="I70" s="43">
        <v>473.79200000000003</v>
      </c>
    </row>
    <row r="71" spans="1:9">
      <c r="A71" s="40" t="s">
        <v>205</v>
      </c>
      <c r="B71" s="40" t="s">
        <v>206</v>
      </c>
      <c r="C71" s="41">
        <v>0</v>
      </c>
      <c r="D71" s="42">
        <v>0</v>
      </c>
      <c r="E71" s="41">
        <v>0</v>
      </c>
      <c r="F71" s="41">
        <v>0</v>
      </c>
      <c r="G71" s="42">
        <v>56225005</v>
      </c>
      <c r="H71" s="41">
        <v>57169239</v>
      </c>
      <c r="I71" s="43">
        <v>95.535000000000011</v>
      </c>
    </row>
    <row r="72" spans="1:9">
      <c r="A72" s="40" t="s">
        <v>207</v>
      </c>
      <c r="B72" s="40" t="s">
        <v>208</v>
      </c>
      <c r="C72" s="41">
        <v>505290</v>
      </c>
      <c r="D72" s="42">
        <v>351096</v>
      </c>
      <c r="E72" s="41">
        <v>147331</v>
      </c>
      <c r="F72" s="41">
        <v>0</v>
      </c>
      <c r="G72" s="42">
        <v>184533710</v>
      </c>
      <c r="H72" s="41">
        <v>189407820</v>
      </c>
      <c r="I72" s="43">
        <v>587.74900000000002</v>
      </c>
    </row>
    <row r="73" spans="1:9">
      <c r="A73" s="40" t="s">
        <v>209</v>
      </c>
      <c r="B73" s="40" t="s">
        <v>210</v>
      </c>
      <c r="C73" s="41">
        <v>0</v>
      </c>
      <c r="D73" s="42">
        <v>0</v>
      </c>
      <c r="E73" s="41">
        <v>0</v>
      </c>
      <c r="F73" s="41">
        <v>51816</v>
      </c>
      <c r="G73" s="42">
        <v>70113547</v>
      </c>
      <c r="H73" s="41">
        <v>72541701</v>
      </c>
      <c r="I73" s="43">
        <v>179.65800000000002</v>
      </c>
    </row>
    <row r="74" spans="1:9">
      <c r="A74" s="40" t="s">
        <v>211</v>
      </c>
      <c r="B74" s="40" t="s">
        <v>212</v>
      </c>
      <c r="C74" s="41">
        <v>65202</v>
      </c>
      <c r="D74" s="42">
        <v>24138</v>
      </c>
      <c r="E74" s="41">
        <v>0</v>
      </c>
      <c r="F74" s="41">
        <v>0</v>
      </c>
      <c r="G74" s="42">
        <v>72140073</v>
      </c>
      <c r="H74" s="41">
        <v>71257619</v>
      </c>
      <c r="I74" s="43">
        <v>121.244</v>
      </c>
    </row>
    <row r="75" spans="1:9">
      <c r="A75" s="40" t="s">
        <v>213</v>
      </c>
      <c r="B75" s="40" t="s">
        <v>214</v>
      </c>
      <c r="C75" s="41">
        <v>20887</v>
      </c>
      <c r="D75" s="42">
        <v>17992</v>
      </c>
      <c r="E75" s="41">
        <v>0</v>
      </c>
      <c r="F75" s="41">
        <v>0</v>
      </c>
      <c r="G75" s="42">
        <v>100825309</v>
      </c>
      <c r="H75" s="41">
        <v>102448475</v>
      </c>
      <c r="I75" s="43">
        <v>216.59900000000002</v>
      </c>
    </row>
    <row r="76" spans="1:9">
      <c r="A76" s="40" t="s">
        <v>215</v>
      </c>
      <c r="B76" s="40" t="s">
        <v>216</v>
      </c>
      <c r="C76" s="41">
        <v>0</v>
      </c>
      <c r="D76" s="42">
        <v>0</v>
      </c>
      <c r="E76" s="41">
        <v>0</v>
      </c>
      <c r="F76" s="41">
        <v>0</v>
      </c>
      <c r="G76" s="42">
        <v>67901407</v>
      </c>
      <c r="H76" s="41">
        <v>66799273</v>
      </c>
      <c r="I76" s="43">
        <v>116.05</v>
      </c>
    </row>
    <row r="77" spans="1:9">
      <c r="A77" s="40" t="s">
        <v>2535</v>
      </c>
      <c r="B77" s="40"/>
      <c r="C77" s="41"/>
      <c r="D77" s="42"/>
      <c r="E77" s="41"/>
      <c r="F77" s="41"/>
      <c r="G77" s="42"/>
      <c r="H77" s="41"/>
      <c r="I77" s="43">
        <v>0</v>
      </c>
    </row>
    <row r="78" spans="1:9">
      <c r="A78" s="40" t="s">
        <v>217</v>
      </c>
      <c r="B78" s="40" t="s">
        <v>218</v>
      </c>
      <c r="C78" s="41">
        <v>5740</v>
      </c>
      <c r="D78" s="42">
        <v>0</v>
      </c>
      <c r="E78" s="41">
        <v>0</v>
      </c>
      <c r="F78" s="41">
        <v>151130</v>
      </c>
      <c r="G78" s="42">
        <v>166181156</v>
      </c>
      <c r="H78" s="41">
        <v>161552433</v>
      </c>
      <c r="I78" s="43">
        <v>744.66800000000001</v>
      </c>
    </row>
    <row r="79" spans="1:9">
      <c r="A79" s="40" t="s">
        <v>219</v>
      </c>
      <c r="B79" s="40" t="s">
        <v>220</v>
      </c>
      <c r="C79" s="41">
        <v>300071</v>
      </c>
      <c r="D79" s="42">
        <v>0</v>
      </c>
      <c r="E79" s="41">
        <v>316332</v>
      </c>
      <c r="F79" s="41">
        <v>0</v>
      </c>
      <c r="G79" s="42">
        <v>143790006</v>
      </c>
      <c r="H79" s="41">
        <v>133720125</v>
      </c>
      <c r="I79" s="43">
        <v>816.29</v>
      </c>
    </row>
    <row r="80" spans="1:9">
      <c r="A80" s="40" t="s">
        <v>221</v>
      </c>
      <c r="B80" s="40" t="s">
        <v>222</v>
      </c>
      <c r="C80" s="41">
        <v>27245</v>
      </c>
      <c r="D80" s="42">
        <v>0</v>
      </c>
      <c r="E80" s="41">
        <v>23153</v>
      </c>
      <c r="F80" s="41">
        <v>0</v>
      </c>
      <c r="G80" s="42">
        <v>55395835</v>
      </c>
      <c r="H80" s="41">
        <v>54534135</v>
      </c>
      <c r="I80" s="43">
        <v>448.34700000000004</v>
      </c>
    </row>
    <row r="81" spans="1:9">
      <c r="A81" s="40" t="s">
        <v>223</v>
      </c>
      <c r="B81" s="40" t="s">
        <v>224</v>
      </c>
      <c r="C81" s="41">
        <v>737347</v>
      </c>
      <c r="D81" s="42">
        <v>527971</v>
      </c>
      <c r="E81" s="41">
        <v>234478</v>
      </c>
      <c r="F81" s="41">
        <v>0</v>
      </c>
      <c r="G81" s="42">
        <v>328525050</v>
      </c>
      <c r="H81" s="41">
        <v>326791929</v>
      </c>
      <c r="I81" s="43">
        <v>1250.308</v>
      </c>
    </row>
    <row r="82" spans="1:9">
      <c r="A82" s="40" t="s">
        <v>225</v>
      </c>
      <c r="B82" s="40" t="s">
        <v>226</v>
      </c>
      <c r="C82" s="41">
        <v>220427</v>
      </c>
      <c r="D82" s="42">
        <v>206416</v>
      </c>
      <c r="E82" s="41">
        <v>0</v>
      </c>
      <c r="F82" s="41">
        <v>0</v>
      </c>
      <c r="G82" s="42">
        <v>198351510</v>
      </c>
      <c r="H82" s="41">
        <v>187909967</v>
      </c>
      <c r="I82" s="43">
        <v>1081.1210000000001</v>
      </c>
    </row>
    <row r="83" spans="1:9">
      <c r="A83" s="40" t="s">
        <v>227</v>
      </c>
      <c r="B83" s="40" t="s">
        <v>228</v>
      </c>
      <c r="C83" s="41">
        <v>3028582</v>
      </c>
      <c r="D83" s="42">
        <v>2631119</v>
      </c>
      <c r="E83" s="41">
        <v>0</v>
      </c>
      <c r="F83" s="41">
        <v>0</v>
      </c>
      <c r="G83" s="42">
        <v>1802556696</v>
      </c>
      <c r="H83" s="41">
        <v>1839920364</v>
      </c>
      <c r="I83" s="43">
        <v>6455.6910000000007</v>
      </c>
    </row>
    <row r="84" spans="1:9">
      <c r="A84" s="40" t="s">
        <v>229</v>
      </c>
      <c r="B84" s="40" t="s">
        <v>230</v>
      </c>
      <c r="C84" s="41">
        <v>624322</v>
      </c>
      <c r="D84" s="42">
        <v>269550</v>
      </c>
      <c r="E84" s="41">
        <v>0</v>
      </c>
      <c r="F84" s="41">
        <v>0</v>
      </c>
      <c r="G84" s="42">
        <v>506789873</v>
      </c>
      <c r="H84" s="41">
        <v>495178769</v>
      </c>
      <c r="I84" s="43">
        <v>2469.723</v>
      </c>
    </row>
    <row r="85" spans="1:9">
      <c r="A85" s="40" t="s">
        <v>231</v>
      </c>
      <c r="B85" s="40" t="s">
        <v>232</v>
      </c>
      <c r="C85" s="41">
        <v>60287</v>
      </c>
      <c r="D85" s="42">
        <v>0</v>
      </c>
      <c r="E85" s="41">
        <v>65096</v>
      </c>
      <c r="F85" s="41">
        <v>0</v>
      </c>
      <c r="G85" s="42">
        <v>96476072</v>
      </c>
      <c r="H85" s="41">
        <v>94393065</v>
      </c>
      <c r="I85" s="43">
        <v>465.459</v>
      </c>
    </row>
    <row r="86" spans="1:9">
      <c r="A86" s="40" t="s">
        <v>233</v>
      </c>
      <c r="B86" s="40" t="s">
        <v>234</v>
      </c>
      <c r="C86" s="41">
        <v>10049</v>
      </c>
      <c r="D86" s="42">
        <v>0</v>
      </c>
      <c r="E86" s="41">
        <v>9344</v>
      </c>
      <c r="F86" s="41">
        <v>0</v>
      </c>
      <c r="G86" s="42">
        <v>18330211</v>
      </c>
      <c r="H86" s="41">
        <v>16840126</v>
      </c>
      <c r="I86" s="43">
        <v>129.51300000000001</v>
      </c>
    </row>
    <row r="87" spans="1:9">
      <c r="A87" s="40" t="s">
        <v>235</v>
      </c>
      <c r="B87" s="40" t="s">
        <v>236</v>
      </c>
      <c r="C87" s="41">
        <v>425064</v>
      </c>
      <c r="D87" s="42">
        <v>377785</v>
      </c>
      <c r="E87" s="41">
        <v>0</v>
      </c>
      <c r="F87" s="41">
        <v>0</v>
      </c>
      <c r="G87" s="42">
        <v>162962243</v>
      </c>
      <c r="H87" s="41">
        <v>155453360</v>
      </c>
      <c r="I87" s="43">
        <v>500.45100000000002</v>
      </c>
    </row>
    <row r="88" spans="1:9">
      <c r="A88" s="40" t="s">
        <v>237</v>
      </c>
      <c r="B88" s="40" t="s">
        <v>238</v>
      </c>
      <c r="C88" s="41">
        <v>2808018</v>
      </c>
      <c r="D88" s="42">
        <v>1839959</v>
      </c>
      <c r="E88" s="41">
        <v>0</v>
      </c>
      <c r="F88" s="41">
        <v>0</v>
      </c>
      <c r="G88" s="42">
        <v>815303503</v>
      </c>
      <c r="H88" s="41">
        <v>783615989</v>
      </c>
      <c r="I88" s="43">
        <v>1931.0610000000001</v>
      </c>
    </row>
    <row r="89" spans="1:9">
      <c r="A89" s="40" t="s">
        <v>239</v>
      </c>
      <c r="B89" s="40" t="s">
        <v>240</v>
      </c>
      <c r="C89" s="41">
        <v>0</v>
      </c>
      <c r="D89" s="42">
        <v>0</v>
      </c>
      <c r="E89" s="41">
        <v>0</v>
      </c>
      <c r="F89" s="41">
        <v>0</v>
      </c>
      <c r="G89" s="42">
        <v>18161325</v>
      </c>
      <c r="H89" s="41">
        <v>18133261</v>
      </c>
      <c r="I89" s="43">
        <v>84.166000000000011</v>
      </c>
    </row>
    <row r="90" spans="1:9">
      <c r="A90" s="40" t="s">
        <v>241</v>
      </c>
      <c r="B90" s="40" t="s">
        <v>242</v>
      </c>
      <c r="C90" s="41">
        <v>0</v>
      </c>
      <c r="D90" s="42">
        <v>0</v>
      </c>
      <c r="E90" s="41">
        <v>0</v>
      </c>
      <c r="F90" s="41">
        <v>0</v>
      </c>
      <c r="G90" s="42">
        <v>33366113</v>
      </c>
      <c r="H90" s="41">
        <v>29111490</v>
      </c>
      <c r="I90" s="43">
        <v>90.376000000000005</v>
      </c>
    </row>
    <row r="91" spans="1:9">
      <c r="A91" s="40" t="s">
        <v>243</v>
      </c>
      <c r="B91" s="40" t="s">
        <v>244</v>
      </c>
      <c r="C91" s="41">
        <v>12898216</v>
      </c>
      <c r="D91" s="42">
        <v>10084523</v>
      </c>
      <c r="E91" s="41">
        <v>883304</v>
      </c>
      <c r="F91" s="41">
        <v>0</v>
      </c>
      <c r="G91" s="42">
        <v>3776090944</v>
      </c>
      <c r="H91" s="41">
        <v>3477421738</v>
      </c>
      <c r="I91" s="43">
        <v>17494.314999999999</v>
      </c>
    </row>
    <row r="92" spans="1:9">
      <c r="A92" s="40" t="s">
        <v>245</v>
      </c>
      <c r="B92" s="40" t="s">
        <v>246</v>
      </c>
      <c r="C92" s="41">
        <v>8816933</v>
      </c>
      <c r="D92" s="42">
        <v>5871942</v>
      </c>
      <c r="E92" s="41">
        <v>0</v>
      </c>
      <c r="F92" s="41">
        <v>0</v>
      </c>
      <c r="G92" s="42">
        <v>2184296191</v>
      </c>
      <c r="H92" s="41">
        <v>2364666294</v>
      </c>
      <c r="I92" s="43">
        <v>5995.7280000000001</v>
      </c>
    </row>
    <row r="93" spans="1:9">
      <c r="A93" s="40" t="s">
        <v>247</v>
      </c>
      <c r="B93" s="40" t="s">
        <v>248</v>
      </c>
      <c r="C93" s="41">
        <v>177744</v>
      </c>
      <c r="D93" s="42">
        <v>43597</v>
      </c>
      <c r="E93" s="41">
        <v>129271</v>
      </c>
      <c r="F93" s="41">
        <v>0</v>
      </c>
      <c r="G93" s="42">
        <v>185022049</v>
      </c>
      <c r="H93" s="41">
        <v>174135472</v>
      </c>
      <c r="I93" s="43">
        <v>742.98400000000004</v>
      </c>
    </row>
    <row r="94" spans="1:9">
      <c r="A94" s="40" t="s">
        <v>249</v>
      </c>
      <c r="B94" s="40" t="s">
        <v>250</v>
      </c>
      <c r="C94" s="41">
        <v>13167374</v>
      </c>
      <c r="D94" s="42">
        <v>8141426</v>
      </c>
      <c r="E94" s="41">
        <v>0</v>
      </c>
      <c r="F94" s="41">
        <v>0</v>
      </c>
      <c r="G94" s="42">
        <v>6591483870</v>
      </c>
      <c r="H94" s="41">
        <v>6886188487</v>
      </c>
      <c r="I94" s="43">
        <v>11564.794</v>
      </c>
    </row>
    <row r="95" spans="1:9">
      <c r="A95" s="40" t="s">
        <v>251</v>
      </c>
      <c r="B95" s="40" t="s">
        <v>252</v>
      </c>
      <c r="C95" s="41">
        <v>2210904</v>
      </c>
      <c r="D95" s="42">
        <v>1094109</v>
      </c>
      <c r="E95" s="41">
        <v>0</v>
      </c>
      <c r="F95" s="41">
        <v>0</v>
      </c>
      <c r="G95" s="42">
        <v>1406989227</v>
      </c>
      <c r="H95" s="41">
        <v>1458856594</v>
      </c>
      <c r="I95" s="43">
        <v>1804.4060000000002</v>
      </c>
    </row>
    <row r="96" spans="1:9">
      <c r="A96" s="40" t="s">
        <v>253</v>
      </c>
      <c r="B96" s="40" t="s">
        <v>254</v>
      </c>
      <c r="C96" s="41">
        <v>1867448</v>
      </c>
      <c r="D96" s="42">
        <v>1705128</v>
      </c>
      <c r="E96" s="41">
        <v>276794</v>
      </c>
      <c r="F96" s="41">
        <v>0</v>
      </c>
      <c r="G96" s="42">
        <v>762346637</v>
      </c>
      <c r="H96" s="41">
        <v>765491092</v>
      </c>
      <c r="I96" s="43">
        <v>2802.527</v>
      </c>
    </row>
    <row r="97" spans="1:9">
      <c r="A97" s="40" t="s">
        <v>255</v>
      </c>
      <c r="B97" s="40" t="s">
        <v>256</v>
      </c>
      <c r="C97" s="41">
        <v>20996488</v>
      </c>
      <c r="D97" s="42">
        <v>16183632</v>
      </c>
      <c r="E97" s="41">
        <v>1430135</v>
      </c>
      <c r="F97" s="41">
        <v>0</v>
      </c>
      <c r="G97" s="42">
        <v>5552160175</v>
      </c>
      <c r="H97" s="41">
        <v>5580562851</v>
      </c>
      <c r="I97" s="43">
        <v>18768.891</v>
      </c>
    </row>
    <row r="98" spans="1:9">
      <c r="A98" s="40" t="s">
        <v>257</v>
      </c>
      <c r="B98" s="40" t="s">
        <v>258</v>
      </c>
      <c r="C98" s="41">
        <v>0</v>
      </c>
      <c r="D98" s="42">
        <v>0</v>
      </c>
      <c r="E98" s="41">
        <v>0</v>
      </c>
      <c r="F98" s="41">
        <v>30339</v>
      </c>
      <c r="G98" s="42">
        <v>45053088</v>
      </c>
      <c r="H98" s="41">
        <v>42474138</v>
      </c>
      <c r="I98" s="43">
        <v>151.57</v>
      </c>
    </row>
    <row r="99" spans="1:9">
      <c r="A99" s="40" t="s">
        <v>263</v>
      </c>
      <c r="B99" s="40" t="s">
        <v>264</v>
      </c>
      <c r="C99" s="41">
        <v>18073237</v>
      </c>
      <c r="D99" s="42">
        <v>8402348</v>
      </c>
      <c r="E99" s="41">
        <v>0</v>
      </c>
      <c r="F99" s="41">
        <v>0</v>
      </c>
      <c r="G99" s="42">
        <v>6174838888</v>
      </c>
      <c r="H99" s="41">
        <v>5753251755</v>
      </c>
      <c r="I99" s="43">
        <v>10402.950999999999</v>
      </c>
    </row>
    <row r="100" spans="1:9">
      <c r="A100" s="40" t="s">
        <v>265</v>
      </c>
      <c r="B100" s="40" t="s">
        <v>266</v>
      </c>
      <c r="C100" s="41">
        <v>11753980</v>
      </c>
      <c r="D100" s="42">
        <v>10244314</v>
      </c>
      <c r="E100" s="41">
        <v>1492673</v>
      </c>
      <c r="F100" s="41">
        <v>0</v>
      </c>
      <c r="G100" s="42">
        <v>4972809769</v>
      </c>
      <c r="H100" s="41">
        <v>4536939259</v>
      </c>
      <c r="I100" s="43">
        <v>14414.308000000001</v>
      </c>
    </row>
    <row r="101" spans="1:9">
      <c r="A101" s="40" t="s">
        <v>267</v>
      </c>
      <c r="B101" s="40" t="s">
        <v>268</v>
      </c>
      <c r="C101" s="41">
        <v>0</v>
      </c>
      <c r="D101" s="42">
        <v>0</v>
      </c>
      <c r="E101" s="41">
        <v>0</v>
      </c>
      <c r="F101" s="41">
        <v>0</v>
      </c>
      <c r="G101" s="42">
        <v>62181685</v>
      </c>
      <c r="H101" s="41">
        <v>59080645</v>
      </c>
      <c r="I101" s="43">
        <v>94.698000000000008</v>
      </c>
    </row>
    <row r="102" spans="1:9">
      <c r="A102" s="40" t="s">
        <v>269</v>
      </c>
      <c r="B102" s="40" t="s">
        <v>270</v>
      </c>
      <c r="C102" s="41">
        <v>331174</v>
      </c>
      <c r="D102" s="42">
        <v>317675</v>
      </c>
      <c r="E102" s="41">
        <v>0</v>
      </c>
      <c r="F102" s="41">
        <v>0</v>
      </c>
      <c r="G102" s="42">
        <v>393965116</v>
      </c>
      <c r="H102" s="41">
        <v>364812353</v>
      </c>
      <c r="I102" s="43">
        <v>1019.5870000000001</v>
      </c>
    </row>
    <row r="103" spans="1:9">
      <c r="A103" s="40" t="s">
        <v>271</v>
      </c>
      <c r="B103" s="40" t="s">
        <v>272</v>
      </c>
      <c r="C103" s="41">
        <v>0</v>
      </c>
      <c r="D103" s="42">
        <v>0</v>
      </c>
      <c r="E103" s="41">
        <v>0</v>
      </c>
      <c r="F103" s="41">
        <v>0</v>
      </c>
      <c r="G103" s="42">
        <v>62128463</v>
      </c>
      <c r="H103" s="41">
        <v>58190133</v>
      </c>
      <c r="I103" s="43">
        <v>41.008000000000003</v>
      </c>
    </row>
    <row r="104" spans="1:9">
      <c r="A104" s="40" t="s">
        <v>273</v>
      </c>
      <c r="B104" s="40" t="s">
        <v>274</v>
      </c>
      <c r="C104" s="41">
        <v>0</v>
      </c>
      <c r="D104" s="42">
        <v>0</v>
      </c>
      <c r="E104" s="41">
        <v>0</v>
      </c>
      <c r="F104" s="41">
        <v>0</v>
      </c>
      <c r="G104" s="42">
        <v>7271969</v>
      </c>
      <c r="H104" s="41">
        <v>7232700</v>
      </c>
      <c r="I104" s="43">
        <v>23.198</v>
      </c>
    </row>
    <row r="105" spans="1:9">
      <c r="A105" s="40" t="s">
        <v>275</v>
      </c>
      <c r="B105" s="40" t="s">
        <v>276</v>
      </c>
      <c r="C105" s="41">
        <v>0</v>
      </c>
      <c r="D105" s="42">
        <v>0</v>
      </c>
      <c r="E105" s="41">
        <v>0</v>
      </c>
      <c r="F105" s="41">
        <v>0</v>
      </c>
      <c r="G105" s="42">
        <v>63178041</v>
      </c>
      <c r="H105" s="41">
        <v>54241197</v>
      </c>
      <c r="I105" s="43">
        <v>181.09</v>
      </c>
    </row>
    <row r="106" spans="1:9">
      <c r="A106" s="40" t="s">
        <v>279</v>
      </c>
      <c r="B106" s="40" t="s">
        <v>280</v>
      </c>
      <c r="C106" s="41">
        <v>271473</v>
      </c>
      <c r="D106" s="42">
        <v>141765</v>
      </c>
      <c r="E106" s="41">
        <v>0</v>
      </c>
      <c r="F106" s="41">
        <v>0</v>
      </c>
      <c r="G106" s="42">
        <v>690844263</v>
      </c>
      <c r="H106" s="41">
        <v>864929896</v>
      </c>
      <c r="I106" s="43">
        <v>1409.3890000000001</v>
      </c>
    </row>
    <row r="107" spans="1:9">
      <c r="A107" s="40" t="s">
        <v>281</v>
      </c>
      <c r="B107" s="40" t="s">
        <v>282</v>
      </c>
      <c r="C107" s="41">
        <v>449897</v>
      </c>
      <c r="D107" s="42">
        <v>438710</v>
      </c>
      <c r="E107" s="41">
        <v>0</v>
      </c>
      <c r="F107" s="41">
        <v>0</v>
      </c>
      <c r="G107" s="42">
        <v>279715854</v>
      </c>
      <c r="H107" s="41">
        <v>251880157</v>
      </c>
      <c r="I107" s="43">
        <v>956.476</v>
      </c>
    </row>
    <row r="108" spans="1:9">
      <c r="A108" s="40" t="s">
        <v>283</v>
      </c>
      <c r="B108" s="40" t="s">
        <v>284</v>
      </c>
      <c r="C108" s="41">
        <v>2930496</v>
      </c>
      <c r="D108" s="42">
        <v>2620825</v>
      </c>
      <c r="E108" s="41">
        <v>0</v>
      </c>
      <c r="F108" s="41">
        <v>0</v>
      </c>
      <c r="G108" s="42">
        <v>1108232418</v>
      </c>
      <c r="H108" s="41">
        <v>1063304066</v>
      </c>
      <c r="I108" s="43">
        <v>3279.8130000000001</v>
      </c>
    </row>
    <row r="109" spans="1:9">
      <c r="A109" s="40" t="s">
        <v>285</v>
      </c>
      <c r="B109" s="40" t="s">
        <v>286</v>
      </c>
      <c r="C109" s="41">
        <v>25149</v>
      </c>
      <c r="D109" s="42">
        <v>0</v>
      </c>
      <c r="E109" s="41">
        <v>24659</v>
      </c>
      <c r="F109" s="41">
        <v>0</v>
      </c>
      <c r="G109" s="42">
        <v>37139495</v>
      </c>
      <c r="H109" s="41">
        <v>36893516</v>
      </c>
      <c r="I109" s="43">
        <v>232.40700000000001</v>
      </c>
    </row>
    <row r="110" spans="1:9">
      <c r="A110" s="40" t="s">
        <v>287</v>
      </c>
      <c r="B110" s="40" t="s">
        <v>288</v>
      </c>
      <c r="C110" s="41">
        <v>136769</v>
      </c>
      <c r="D110" s="42">
        <v>52468</v>
      </c>
      <c r="E110" s="41">
        <v>78112</v>
      </c>
      <c r="F110" s="41">
        <v>0</v>
      </c>
      <c r="G110" s="42">
        <v>142802500</v>
      </c>
      <c r="H110" s="41">
        <v>121854577</v>
      </c>
      <c r="I110" s="43">
        <v>252.72200000000001</v>
      </c>
    </row>
    <row r="111" spans="1:9">
      <c r="A111" s="40" t="s">
        <v>289</v>
      </c>
      <c r="B111" s="40" t="s">
        <v>290</v>
      </c>
      <c r="C111" s="41">
        <v>125403</v>
      </c>
      <c r="D111" s="42">
        <v>41076</v>
      </c>
      <c r="E111" s="41">
        <v>58216</v>
      </c>
      <c r="F111" s="41">
        <v>0</v>
      </c>
      <c r="G111" s="42">
        <v>35675424</v>
      </c>
      <c r="H111" s="41">
        <v>33440806</v>
      </c>
      <c r="I111" s="43">
        <v>205.28700000000001</v>
      </c>
    </row>
    <row r="112" spans="1:9">
      <c r="A112" s="40" t="s">
        <v>291</v>
      </c>
      <c r="B112" s="40" t="s">
        <v>292</v>
      </c>
      <c r="C112" s="41">
        <v>64556</v>
      </c>
      <c r="D112" s="42">
        <v>26418</v>
      </c>
      <c r="E112" s="41">
        <v>30484</v>
      </c>
      <c r="F112" s="41">
        <v>0</v>
      </c>
      <c r="G112" s="42">
        <v>48015995</v>
      </c>
      <c r="H112" s="41">
        <v>45350458</v>
      </c>
      <c r="I112" s="43">
        <v>186.35600000000002</v>
      </c>
    </row>
    <row r="113" spans="1:9">
      <c r="A113" s="40" t="s">
        <v>293</v>
      </c>
      <c r="B113" s="40" t="s">
        <v>294</v>
      </c>
      <c r="C113" s="41">
        <v>815111</v>
      </c>
      <c r="D113" s="42">
        <v>489351</v>
      </c>
      <c r="E113" s="41">
        <v>362048</v>
      </c>
      <c r="F113" s="41">
        <v>0</v>
      </c>
      <c r="G113" s="42">
        <v>230423100</v>
      </c>
      <c r="H113" s="41">
        <v>220686367</v>
      </c>
      <c r="I113" s="43">
        <v>1133.019</v>
      </c>
    </row>
    <row r="114" spans="1:9">
      <c r="A114" s="40" t="s">
        <v>295</v>
      </c>
      <c r="B114" s="40" t="s">
        <v>2536</v>
      </c>
      <c r="C114" s="41"/>
      <c r="D114" s="42"/>
      <c r="E114" s="41"/>
      <c r="F114" s="41"/>
      <c r="G114" s="42">
        <v>0</v>
      </c>
      <c r="H114" s="41"/>
      <c r="I114" s="43"/>
    </row>
    <row r="115" spans="1:9">
      <c r="A115" s="40" t="s">
        <v>299</v>
      </c>
      <c r="B115" s="40" t="s">
        <v>300</v>
      </c>
      <c r="C115" s="41">
        <v>681291</v>
      </c>
      <c r="D115" s="42">
        <v>666772</v>
      </c>
      <c r="E115" s="41">
        <v>0</v>
      </c>
      <c r="F115" s="41">
        <v>0</v>
      </c>
      <c r="G115" s="42">
        <v>782214304</v>
      </c>
      <c r="H115" s="41">
        <v>690553314</v>
      </c>
      <c r="I115" s="43">
        <v>1700.5810000000001</v>
      </c>
    </row>
    <row r="116" spans="1:9">
      <c r="A116" s="40" t="s">
        <v>301</v>
      </c>
      <c r="B116" s="40" t="s">
        <v>302</v>
      </c>
      <c r="C116" s="41">
        <v>205851</v>
      </c>
      <c r="D116" s="42">
        <v>159758</v>
      </c>
      <c r="E116" s="41">
        <v>0</v>
      </c>
      <c r="F116" s="41">
        <v>0</v>
      </c>
      <c r="G116" s="42">
        <v>198796672</v>
      </c>
      <c r="H116" s="41">
        <v>194053843</v>
      </c>
      <c r="I116" s="43">
        <v>437.83</v>
      </c>
    </row>
    <row r="117" spans="1:9">
      <c r="A117" s="40" t="s">
        <v>303</v>
      </c>
      <c r="B117" s="40" t="s">
        <v>304</v>
      </c>
      <c r="C117" s="41">
        <v>522933</v>
      </c>
      <c r="D117" s="42">
        <v>328361</v>
      </c>
      <c r="E117" s="41">
        <v>94046</v>
      </c>
      <c r="F117" s="41">
        <v>0</v>
      </c>
      <c r="G117" s="42">
        <v>131235093</v>
      </c>
      <c r="H117" s="41">
        <v>142208802</v>
      </c>
      <c r="I117" s="43">
        <v>480.92700000000002</v>
      </c>
    </row>
    <row r="118" spans="1:9">
      <c r="A118" s="40" t="s">
        <v>305</v>
      </c>
      <c r="B118" s="40" t="s">
        <v>306</v>
      </c>
      <c r="C118" s="41">
        <v>3767676</v>
      </c>
      <c r="D118" s="42">
        <v>2601920</v>
      </c>
      <c r="E118" s="41">
        <v>546449</v>
      </c>
      <c r="F118" s="41">
        <v>0</v>
      </c>
      <c r="G118" s="42">
        <v>1701387030</v>
      </c>
      <c r="H118" s="41">
        <v>1652105860</v>
      </c>
      <c r="I118" s="43">
        <v>2983.8490000000002</v>
      </c>
    </row>
    <row r="119" spans="1:9">
      <c r="A119" s="40" t="s">
        <v>307</v>
      </c>
      <c r="B119" s="40" t="s">
        <v>308</v>
      </c>
      <c r="C119" s="41">
        <v>7075662</v>
      </c>
      <c r="D119" s="42">
        <v>3162966</v>
      </c>
      <c r="E119" s="41">
        <v>0</v>
      </c>
      <c r="F119" s="41">
        <v>0</v>
      </c>
      <c r="G119" s="42">
        <v>2861156663</v>
      </c>
      <c r="H119" s="41">
        <v>2817563871</v>
      </c>
      <c r="I119" s="43">
        <v>3770.248</v>
      </c>
    </row>
    <row r="120" spans="1:9">
      <c r="A120" s="40" t="s">
        <v>309</v>
      </c>
      <c r="B120" s="40" t="s">
        <v>310</v>
      </c>
      <c r="C120" s="41">
        <v>1382192</v>
      </c>
      <c r="D120" s="42">
        <v>382071</v>
      </c>
      <c r="E120" s="41">
        <v>944603</v>
      </c>
      <c r="F120" s="41">
        <v>0</v>
      </c>
      <c r="G120" s="42">
        <v>971164965</v>
      </c>
      <c r="H120" s="41">
        <v>839319800</v>
      </c>
      <c r="I120" s="43">
        <v>4592.9930000000004</v>
      </c>
    </row>
    <row r="121" spans="1:9">
      <c r="A121" s="40" t="s">
        <v>311</v>
      </c>
      <c r="B121" s="40" t="s">
        <v>312</v>
      </c>
      <c r="C121" s="41">
        <v>1810</v>
      </c>
      <c r="D121" s="42">
        <v>0</v>
      </c>
      <c r="E121" s="41">
        <v>248841</v>
      </c>
      <c r="F121" s="41">
        <v>0</v>
      </c>
      <c r="G121" s="42">
        <v>351838940</v>
      </c>
      <c r="H121" s="41">
        <v>326463095</v>
      </c>
      <c r="I121" s="43">
        <v>1307.4470000000001</v>
      </c>
    </row>
    <row r="122" spans="1:9">
      <c r="A122" s="40" t="s">
        <v>313</v>
      </c>
      <c r="B122" s="40" t="s">
        <v>314</v>
      </c>
      <c r="C122" s="41">
        <v>0</v>
      </c>
      <c r="D122" s="42">
        <v>0</v>
      </c>
      <c r="E122" s="41">
        <v>0</v>
      </c>
      <c r="F122" s="41">
        <v>0</v>
      </c>
      <c r="G122" s="42">
        <v>108565570</v>
      </c>
      <c r="H122" s="41">
        <v>99517654</v>
      </c>
      <c r="I122" s="43">
        <v>190.36200000000002</v>
      </c>
    </row>
    <row r="123" spans="1:9">
      <c r="A123" s="40" t="s">
        <v>315</v>
      </c>
      <c r="B123" s="40" t="s">
        <v>316</v>
      </c>
      <c r="C123" s="41">
        <v>2694674</v>
      </c>
      <c r="D123" s="42">
        <v>937233</v>
      </c>
      <c r="E123" s="41">
        <v>0</v>
      </c>
      <c r="F123" s="41">
        <v>0</v>
      </c>
      <c r="G123" s="42">
        <v>3332792265</v>
      </c>
      <c r="H123" s="41">
        <v>3593486034</v>
      </c>
      <c r="I123" s="43">
        <v>3867.85</v>
      </c>
    </row>
    <row r="124" spans="1:9">
      <c r="A124" s="40" t="s">
        <v>317</v>
      </c>
      <c r="B124" s="40" t="s">
        <v>318</v>
      </c>
      <c r="C124" s="41">
        <v>71248</v>
      </c>
      <c r="D124" s="42">
        <v>67913</v>
      </c>
      <c r="E124" s="41">
        <v>0</v>
      </c>
      <c r="F124" s="41">
        <v>0</v>
      </c>
      <c r="G124" s="42">
        <v>107127142</v>
      </c>
      <c r="H124" s="41">
        <v>96317358</v>
      </c>
      <c r="I124" s="43">
        <v>311.11799999999999</v>
      </c>
    </row>
    <row r="125" spans="1:9">
      <c r="A125" s="40" t="s">
        <v>319</v>
      </c>
      <c r="B125" s="40" t="s">
        <v>320</v>
      </c>
      <c r="C125" s="41">
        <v>2266507</v>
      </c>
      <c r="D125" s="42">
        <v>941821</v>
      </c>
      <c r="E125" s="41">
        <v>489069</v>
      </c>
      <c r="F125" s="41">
        <v>0</v>
      </c>
      <c r="G125" s="42">
        <v>631697146</v>
      </c>
      <c r="H125" s="41">
        <v>324765928</v>
      </c>
      <c r="I125" s="43">
        <v>1327.5310000000002</v>
      </c>
    </row>
    <row r="126" spans="1:9">
      <c r="A126" s="40" t="s">
        <v>321</v>
      </c>
      <c r="B126" s="40" t="s">
        <v>322</v>
      </c>
      <c r="C126" s="41">
        <v>71531</v>
      </c>
      <c r="D126" s="42">
        <v>0</v>
      </c>
      <c r="E126" s="41">
        <v>69160</v>
      </c>
      <c r="F126" s="41">
        <v>0</v>
      </c>
      <c r="G126" s="42">
        <v>110370107</v>
      </c>
      <c r="H126" s="41">
        <v>102633214</v>
      </c>
      <c r="I126" s="43">
        <v>264.11500000000001</v>
      </c>
    </row>
    <row r="127" spans="1:9">
      <c r="A127" s="40" t="s">
        <v>323</v>
      </c>
      <c r="B127" s="40" t="s">
        <v>324</v>
      </c>
      <c r="C127" s="41">
        <v>377068</v>
      </c>
      <c r="D127" s="42">
        <v>298032</v>
      </c>
      <c r="E127" s="41">
        <v>0</v>
      </c>
      <c r="F127" s="41">
        <v>0</v>
      </c>
      <c r="G127" s="42">
        <v>218006220</v>
      </c>
      <c r="H127" s="41">
        <v>207441958</v>
      </c>
      <c r="I127" s="43">
        <v>347.39300000000003</v>
      </c>
    </row>
    <row r="128" spans="1:9">
      <c r="A128" s="40" t="s">
        <v>325</v>
      </c>
      <c r="B128" s="40" t="s">
        <v>2537</v>
      </c>
      <c r="C128" s="41"/>
      <c r="D128" s="42"/>
      <c r="E128" s="41"/>
      <c r="F128" s="41"/>
      <c r="G128" s="42">
        <v>0</v>
      </c>
      <c r="H128" s="41"/>
      <c r="I128" s="43">
        <v>83.308000000000007</v>
      </c>
    </row>
    <row r="129" spans="1:9">
      <c r="A129" s="40" t="s">
        <v>329</v>
      </c>
      <c r="B129" s="40" t="s">
        <v>330</v>
      </c>
      <c r="C129" s="41">
        <v>3566839</v>
      </c>
      <c r="D129" s="42">
        <v>554456</v>
      </c>
      <c r="E129" s="41">
        <v>4527383</v>
      </c>
      <c r="F129" s="41">
        <v>406283</v>
      </c>
      <c r="G129" s="42">
        <v>4960112271</v>
      </c>
      <c r="H129" s="41">
        <v>4926842237</v>
      </c>
      <c r="I129" s="43">
        <v>45247.913</v>
      </c>
    </row>
    <row r="130" spans="1:9">
      <c r="A130" s="40" t="s">
        <v>331</v>
      </c>
      <c r="B130" s="40" t="s">
        <v>332</v>
      </c>
      <c r="C130" s="41">
        <v>5265050</v>
      </c>
      <c r="D130" s="42">
        <v>466783</v>
      </c>
      <c r="E130" s="41">
        <v>3996646</v>
      </c>
      <c r="F130" s="41">
        <v>228770</v>
      </c>
      <c r="G130" s="42">
        <v>3033571884</v>
      </c>
      <c r="H130" s="41">
        <v>3015800690</v>
      </c>
      <c r="I130" s="43">
        <v>17120.645</v>
      </c>
    </row>
    <row r="131" spans="1:9">
      <c r="A131" s="40" t="s">
        <v>333</v>
      </c>
      <c r="B131" s="40" t="s">
        <v>334</v>
      </c>
      <c r="C131" s="41">
        <v>1006879</v>
      </c>
      <c r="D131" s="42">
        <v>144654</v>
      </c>
      <c r="E131" s="41">
        <v>797989</v>
      </c>
      <c r="F131" s="41">
        <v>0</v>
      </c>
      <c r="G131" s="42">
        <v>347003812</v>
      </c>
      <c r="H131" s="41">
        <v>342389292</v>
      </c>
      <c r="I131" s="43">
        <v>3361.1469999999999</v>
      </c>
    </row>
    <row r="132" spans="1:9">
      <c r="A132" s="40" t="s">
        <v>335</v>
      </c>
      <c r="B132" s="40" t="s">
        <v>336</v>
      </c>
      <c r="C132" s="41">
        <v>1957482</v>
      </c>
      <c r="D132" s="42">
        <v>491666</v>
      </c>
      <c r="E132" s="41">
        <v>1511409</v>
      </c>
      <c r="F132" s="41">
        <v>0</v>
      </c>
      <c r="G132" s="42">
        <v>1263007052</v>
      </c>
      <c r="H132" s="41">
        <v>1171166305</v>
      </c>
      <c r="I132" s="43">
        <v>9608.1650000000009</v>
      </c>
    </row>
    <row r="133" spans="1:9">
      <c r="A133" s="40" t="s">
        <v>337</v>
      </c>
      <c r="B133" s="40" t="s">
        <v>338</v>
      </c>
      <c r="C133" s="41">
        <v>4168951</v>
      </c>
      <c r="D133" s="42">
        <v>948589</v>
      </c>
      <c r="E133" s="41">
        <v>0</v>
      </c>
      <c r="F133" s="41">
        <v>0</v>
      </c>
      <c r="G133" s="42">
        <v>3675009697</v>
      </c>
      <c r="H133" s="41">
        <v>3543836454</v>
      </c>
      <c r="I133" s="43">
        <v>2422.6860000000001</v>
      </c>
    </row>
    <row r="134" spans="1:9">
      <c r="A134" s="40" t="s">
        <v>339</v>
      </c>
      <c r="B134" s="40" t="s">
        <v>340</v>
      </c>
      <c r="C134" s="41">
        <v>268241</v>
      </c>
      <c r="D134" s="42">
        <v>197733</v>
      </c>
      <c r="E134" s="41">
        <v>340669</v>
      </c>
      <c r="F134" s="41">
        <v>0</v>
      </c>
      <c r="G134" s="42">
        <v>207789109</v>
      </c>
      <c r="H134" s="41">
        <v>210126030</v>
      </c>
      <c r="I134" s="43">
        <v>2047.9010000000001</v>
      </c>
    </row>
    <row r="135" spans="1:9">
      <c r="A135" s="40" t="s">
        <v>341</v>
      </c>
      <c r="B135" s="40" t="s">
        <v>342</v>
      </c>
      <c r="C135" s="41">
        <v>1077383</v>
      </c>
      <c r="D135" s="42">
        <v>222054</v>
      </c>
      <c r="E135" s="41">
        <v>1836230</v>
      </c>
      <c r="F135" s="41">
        <v>0</v>
      </c>
      <c r="G135" s="42">
        <v>819631496</v>
      </c>
      <c r="H135" s="41">
        <v>792165445</v>
      </c>
      <c r="I135" s="43">
        <v>10118.888999999999</v>
      </c>
    </row>
    <row r="136" spans="1:9">
      <c r="A136" s="40" t="s">
        <v>343</v>
      </c>
      <c r="B136" s="40" t="s">
        <v>344</v>
      </c>
      <c r="C136" s="41">
        <v>92896</v>
      </c>
      <c r="D136" s="42">
        <v>31634</v>
      </c>
      <c r="E136" s="41">
        <v>48113</v>
      </c>
      <c r="F136" s="41">
        <v>0</v>
      </c>
      <c r="G136" s="42">
        <v>38786025</v>
      </c>
      <c r="H136" s="41">
        <v>37305640</v>
      </c>
      <c r="I136" s="43">
        <v>672.995</v>
      </c>
    </row>
    <row r="137" spans="1:9">
      <c r="A137" s="40" t="s">
        <v>345</v>
      </c>
      <c r="B137" s="40" t="s">
        <v>346</v>
      </c>
      <c r="C137" s="41">
        <v>211456</v>
      </c>
      <c r="D137" s="42">
        <v>0</v>
      </c>
      <c r="E137" s="41">
        <v>192820</v>
      </c>
      <c r="F137" s="41">
        <v>0</v>
      </c>
      <c r="G137" s="42">
        <v>67601837</v>
      </c>
      <c r="H137" s="41">
        <v>68141083</v>
      </c>
      <c r="I137" s="43">
        <v>1093.6990000000001</v>
      </c>
    </row>
    <row r="138" spans="1:9">
      <c r="A138" s="40" t="s">
        <v>347</v>
      </c>
      <c r="B138" s="40" t="s">
        <v>348</v>
      </c>
      <c r="C138" s="41"/>
      <c r="D138" s="42"/>
      <c r="E138" s="41"/>
      <c r="F138" s="41"/>
      <c r="G138" s="42">
        <v>0</v>
      </c>
      <c r="H138" s="41"/>
      <c r="I138" s="43">
        <v>3233.1910000000003</v>
      </c>
    </row>
    <row r="139" spans="1:9">
      <c r="A139" s="40" t="s">
        <v>349</v>
      </c>
      <c r="B139" s="40" t="s">
        <v>350</v>
      </c>
      <c r="C139" s="41">
        <v>499004</v>
      </c>
      <c r="D139" s="42">
        <v>419713</v>
      </c>
      <c r="E139" s="41">
        <v>0</v>
      </c>
      <c r="F139" s="41">
        <v>0</v>
      </c>
      <c r="G139" s="42">
        <v>682657820</v>
      </c>
      <c r="H139" s="41">
        <v>648448427</v>
      </c>
      <c r="I139" s="43">
        <v>2348.808</v>
      </c>
    </row>
    <row r="140" spans="1:9">
      <c r="A140" s="40" t="s">
        <v>351</v>
      </c>
      <c r="B140" s="40" t="s">
        <v>352</v>
      </c>
      <c r="C140" s="41">
        <v>161970</v>
      </c>
      <c r="D140" s="42">
        <v>101949</v>
      </c>
      <c r="E140" s="41">
        <v>0</v>
      </c>
      <c r="F140" s="41">
        <v>0</v>
      </c>
      <c r="G140" s="42">
        <v>65523020</v>
      </c>
      <c r="H140" s="41">
        <v>70959083</v>
      </c>
      <c r="I140" s="43">
        <v>134.01</v>
      </c>
    </row>
    <row r="141" spans="1:9">
      <c r="A141" s="40" t="s">
        <v>353</v>
      </c>
      <c r="B141" s="40" t="s">
        <v>354</v>
      </c>
      <c r="C141" s="41">
        <v>2370151</v>
      </c>
      <c r="D141" s="42">
        <v>642705</v>
      </c>
      <c r="E141" s="41">
        <v>0</v>
      </c>
      <c r="F141" s="41">
        <v>0</v>
      </c>
      <c r="G141" s="42">
        <v>497696403</v>
      </c>
      <c r="H141" s="41">
        <v>556837732</v>
      </c>
      <c r="I141" s="43">
        <v>608.94400000000007</v>
      </c>
    </row>
    <row r="142" spans="1:9">
      <c r="A142" s="40" t="s">
        <v>355</v>
      </c>
      <c r="B142" s="40" t="s">
        <v>356</v>
      </c>
      <c r="C142" s="41">
        <v>381642</v>
      </c>
      <c r="D142" s="42">
        <v>0</v>
      </c>
      <c r="E142" s="41">
        <v>0</v>
      </c>
      <c r="F142" s="41">
        <v>0</v>
      </c>
      <c r="G142" s="42">
        <v>343659981</v>
      </c>
      <c r="H142" s="41">
        <v>383480524</v>
      </c>
      <c r="I142" s="43">
        <v>358.83199999999999</v>
      </c>
    </row>
    <row r="143" spans="1:9">
      <c r="A143" s="40" t="s">
        <v>357</v>
      </c>
      <c r="B143" s="40" t="s">
        <v>358</v>
      </c>
      <c r="C143" s="41">
        <v>792542</v>
      </c>
      <c r="D143" s="42">
        <v>0</v>
      </c>
      <c r="E143" s="41">
        <v>0</v>
      </c>
      <c r="F143" s="41">
        <v>0</v>
      </c>
      <c r="G143" s="42">
        <v>523636452</v>
      </c>
      <c r="H143" s="41">
        <v>466138984</v>
      </c>
      <c r="I143" s="43">
        <v>1699.421</v>
      </c>
    </row>
    <row r="144" spans="1:9">
      <c r="A144" s="40" t="s">
        <v>359</v>
      </c>
      <c r="B144" s="40" t="s">
        <v>360</v>
      </c>
      <c r="C144" s="41">
        <v>0</v>
      </c>
      <c r="D144" s="42">
        <v>0</v>
      </c>
      <c r="E144" s="41">
        <v>0</v>
      </c>
      <c r="F144" s="41">
        <v>0</v>
      </c>
      <c r="G144" s="42">
        <v>50028931</v>
      </c>
      <c r="H144" s="41">
        <v>52388820</v>
      </c>
      <c r="I144" s="43">
        <v>112.44500000000001</v>
      </c>
    </row>
    <row r="145" spans="1:9">
      <c r="A145" s="40" t="s">
        <v>361</v>
      </c>
      <c r="B145" s="40" t="s">
        <v>362</v>
      </c>
      <c r="C145" s="41">
        <v>1040</v>
      </c>
      <c r="D145" s="42">
        <v>3337</v>
      </c>
      <c r="E145" s="41">
        <v>0</v>
      </c>
      <c r="F145" s="41">
        <v>0</v>
      </c>
      <c r="G145" s="42">
        <v>351792973</v>
      </c>
      <c r="H145" s="41">
        <v>438573682</v>
      </c>
      <c r="I145" s="43">
        <v>1109.0050000000001</v>
      </c>
    </row>
    <row r="146" spans="1:9">
      <c r="A146" s="40" t="s">
        <v>363</v>
      </c>
      <c r="B146" s="40" t="s">
        <v>364</v>
      </c>
      <c r="C146" s="41">
        <v>0</v>
      </c>
      <c r="D146" s="42">
        <v>0</v>
      </c>
      <c r="E146" s="41">
        <v>0</v>
      </c>
      <c r="F146" s="41">
        <v>0</v>
      </c>
      <c r="G146" s="42">
        <v>208715728</v>
      </c>
      <c r="H146" s="41">
        <v>208267848</v>
      </c>
      <c r="I146" s="43">
        <v>736.11300000000006</v>
      </c>
    </row>
    <row r="147" spans="1:9">
      <c r="A147" s="40" t="s">
        <v>365</v>
      </c>
      <c r="B147" s="40" t="s">
        <v>366</v>
      </c>
      <c r="C147" s="41">
        <v>0</v>
      </c>
      <c r="D147" s="42">
        <v>0</v>
      </c>
      <c r="E147" s="41">
        <v>0</v>
      </c>
      <c r="F147" s="41">
        <v>17507</v>
      </c>
      <c r="G147" s="42">
        <v>29213989</v>
      </c>
      <c r="H147" s="41">
        <v>32138800</v>
      </c>
      <c r="I147" s="43">
        <v>387.47500000000002</v>
      </c>
    </row>
    <row r="148" spans="1:9">
      <c r="A148" s="40" t="s">
        <v>367</v>
      </c>
      <c r="B148" s="40" t="s">
        <v>368</v>
      </c>
      <c r="C148" s="41">
        <v>683141</v>
      </c>
      <c r="D148" s="42">
        <v>690008</v>
      </c>
      <c r="E148" s="41">
        <v>0</v>
      </c>
      <c r="F148" s="41">
        <v>0</v>
      </c>
      <c r="G148" s="42">
        <v>364032207</v>
      </c>
      <c r="H148" s="41">
        <v>382336348</v>
      </c>
      <c r="I148" s="43">
        <v>985.5390000000001</v>
      </c>
    </row>
    <row r="149" spans="1:9">
      <c r="A149" s="40" t="s">
        <v>369</v>
      </c>
      <c r="B149" s="40" t="s">
        <v>370</v>
      </c>
      <c r="C149" s="41">
        <v>0</v>
      </c>
      <c r="D149" s="42">
        <v>0</v>
      </c>
      <c r="E149" s="41">
        <v>0</v>
      </c>
      <c r="F149" s="41">
        <v>0</v>
      </c>
      <c r="G149" s="42">
        <v>37622912</v>
      </c>
      <c r="H149" s="41">
        <v>34507356</v>
      </c>
      <c r="I149" s="43">
        <v>243.46800000000002</v>
      </c>
    </row>
    <row r="150" spans="1:9">
      <c r="A150" s="40" t="s">
        <v>371</v>
      </c>
      <c r="B150" s="40" t="s">
        <v>372</v>
      </c>
      <c r="C150" s="41">
        <v>707570</v>
      </c>
      <c r="D150" s="42">
        <v>570793</v>
      </c>
      <c r="E150" s="41">
        <v>0</v>
      </c>
      <c r="F150" s="41">
        <v>0</v>
      </c>
      <c r="G150" s="42">
        <v>205718490</v>
      </c>
      <c r="H150" s="41">
        <v>207716490</v>
      </c>
      <c r="I150" s="43">
        <v>1113.913</v>
      </c>
    </row>
    <row r="151" spans="1:9">
      <c r="A151" s="40" t="s">
        <v>373</v>
      </c>
      <c r="B151" s="40" t="s">
        <v>374</v>
      </c>
      <c r="C151" s="41">
        <v>0</v>
      </c>
      <c r="D151" s="42">
        <v>0</v>
      </c>
      <c r="E151" s="41">
        <v>0</v>
      </c>
      <c r="F151" s="41">
        <v>0</v>
      </c>
      <c r="G151" s="42">
        <v>64208153</v>
      </c>
      <c r="H151" s="41">
        <v>61766870</v>
      </c>
      <c r="I151" s="43">
        <v>256.05700000000002</v>
      </c>
    </row>
    <row r="152" spans="1:9">
      <c r="A152" s="40" t="s">
        <v>375</v>
      </c>
      <c r="B152" s="40" t="s">
        <v>376</v>
      </c>
      <c r="C152" s="41">
        <v>53383</v>
      </c>
      <c r="D152" s="42">
        <v>27735</v>
      </c>
      <c r="E152" s="41">
        <v>22257</v>
      </c>
      <c r="F152" s="41">
        <v>0</v>
      </c>
      <c r="G152" s="42">
        <v>30911340</v>
      </c>
      <c r="H152" s="41">
        <v>31160157</v>
      </c>
      <c r="I152" s="43">
        <v>230.78900000000002</v>
      </c>
    </row>
    <row r="153" spans="1:9">
      <c r="A153" s="40" t="s">
        <v>377</v>
      </c>
      <c r="B153" s="40" t="s">
        <v>378</v>
      </c>
      <c r="C153" s="41">
        <v>889070</v>
      </c>
      <c r="D153" s="42">
        <v>126703</v>
      </c>
      <c r="E153" s="41">
        <v>474780</v>
      </c>
      <c r="F153" s="41">
        <v>0</v>
      </c>
      <c r="G153" s="42">
        <v>315276160</v>
      </c>
      <c r="H153" s="41">
        <v>291501778</v>
      </c>
      <c r="I153" s="43">
        <v>1132.125</v>
      </c>
    </row>
    <row r="154" spans="1:9">
      <c r="A154" s="40" t="s">
        <v>379</v>
      </c>
      <c r="B154" s="40" t="s">
        <v>380</v>
      </c>
      <c r="C154" s="41">
        <v>7493207</v>
      </c>
      <c r="D154" s="42">
        <v>4048602</v>
      </c>
      <c r="E154" s="41">
        <v>0</v>
      </c>
      <c r="F154" s="41">
        <v>0</v>
      </c>
      <c r="G154" s="42">
        <v>3390889261</v>
      </c>
      <c r="H154" s="41">
        <v>2995592970</v>
      </c>
      <c r="I154" s="43">
        <v>4313.1120000000001</v>
      </c>
    </row>
    <row r="155" spans="1:9">
      <c r="A155" s="40" t="s">
        <v>381</v>
      </c>
      <c r="B155" s="40" t="s">
        <v>382</v>
      </c>
      <c r="C155" s="41">
        <v>433093</v>
      </c>
      <c r="D155" s="42">
        <v>231673</v>
      </c>
      <c r="E155" s="41">
        <v>162882</v>
      </c>
      <c r="F155" s="41">
        <v>0</v>
      </c>
      <c r="G155" s="42">
        <v>239857579</v>
      </c>
      <c r="H155" s="41">
        <v>236107559</v>
      </c>
      <c r="I155" s="43">
        <v>1304.748</v>
      </c>
    </row>
    <row r="156" spans="1:9">
      <c r="A156" s="40" t="s">
        <v>383</v>
      </c>
      <c r="B156" s="40" t="s">
        <v>384</v>
      </c>
      <c r="C156" s="41">
        <v>406294</v>
      </c>
      <c r="D156" s="42">
        <v>411508</v>
      </c>
      <c r="E156" s="41">
        <v>0</v>
      </c>
      <c r="F156" s="41">
        <v>0</v>
      </c>
      <c r="G156" s="42">
        <v>137066358</v>
      </c>
      <c r="H156" s="41">
        <v>157947037</v>
      </c>
      <c r="I156" s="43">
        <v>619.81600000000003</v>
      </c>
    </row>
    <row r="157" spans="1:9">
      <c r="A157" s="40" t="s">
        <v>385</v>
      </c>
      <c r="B157" s="40" t="s">
        <v>386</v>
      </c>
      <c r="C157" s="41">
        <v>840052</v>
      </c>
      <c r="D157" s="42">
        <v>288064</v>
      </c>
      <c r="E157" s="41">
        <v>480429</v>
      </c>
      <c r="F157" s="41">
        <v>0</v>
      </c>
      <c r="G157" s="42">
        <v>947138097</v>
      </c>
      <c r="H157" s="41">
        <v>886139884</v>
      </c>
      <c r="I157" s="43">
        <v>4517.3990000000003</v>
      </c>
    </row>
    <row r="158" spans="1:9">
      <c r="A158" s="40" t="s">
        <v>387</v>
      </c>
      <c r="B158" s="40" t="s">
        <v>388</v>
      </c>
      <c r="C158" s="41">
        <v>424075</v>
      </c>
      <c r="D158" s="42">
        <v>236554</v>
      </c>
      <c r="E158" s="41">
        <v>207795</v>
      </c>
      <c r="F158" s="41">
        <v>0</v>
      </c>
      <c r="G158" s="42">
        <v>360499925</v>
      </c>
      <c r="H158" s="41">
        <v>370366311</v>
      </c>
      <c r="I158" s="43">
        <v>2075.7470000000003</v>
      </c>
    </row>
    <row r="159" spans="1:9">
      <c r="A159" s="40" t="s">
        <v>389</v>
      </c>
      <c r="B159" s="40" t="s">
        <v>390</v>
      </c>
      <c r="C159" s="41">
        <v>0</v>
      </c>
      <c r="D159" s="42">
        <v>0</v>
      </c>
      <c r="E159" s="41">
        <v>0</v>
      </c>
      <c r="F159" s="41">
        <v>21447</v>
      </c>
      <c r="G159" s="42">
        <v>54197651</v>
      </c>
      <c r="H159" s="41">
        <v>38856165</v>
      </c>
      <c r="I159" s="43">
        <v>458.49800000000005</v>
      </c>
    </row>
    <row r="160" spans="1:9">
      <c r="A160" s="40" t="s">
        <v>391</v>
      </c>
      <c r="B160" s="40" t="s">
        <v>392</v>
      </c>
      <c r="C160" s="41">
        <v>0</v>
      </c>
      <c r="D160" s="42">
        <v>0</v>
      </c>
      <c r="E160" s="41">
        <v>0</v>
      </c>
      <c r="F160" s="41">
        <v>0</v>
      </c>
      <c r="G160" s="42">
        <v>75221603</v>
      </c>
      <c r="H160" s="41">
        <v>107619488</v>
      </c>
      <c r="I160" s="43">
        <v>299.95100000000002</v>
      </c>
    </row>
    <row r="161" spans="1:9">
      <c r="A161" s="40" t="s">
        <v>393</v>
      </c>
      <c r="B161" s="40" t="s">
        <v>394</v>
      </c>
      <c r="C161" s="41">
        <v>199095</v>
      </c>
      <c r="D161" s="42">
        <v>224</v>
      </c>
      <c r="E161" s="41">
        <v>190629</v>
      </c>
      <c r="F161" s="41">
        <v>0</v>
      </c>
      <c r="G161" s="42">
        <v>213343777</v>
      </c>
      <c r="H161" s="41">
        <v>206544430</v>
      </c>
      <c r="I161" s="43">
        <v>1051.877</v>
      </c>
    </row>
    <row r="162" spans="1:9">
      <c r="A162" s="40" t="s">
        <v>395</v>
      </c>
      <c r="B162" s="40" t="s">
        <v>396</v>
      </c>
      <c r="C162" s="41">
        <v>18590</v>
      </c>
      <c r="D162" s="42">
        <v>18678</v>
      </c>
      <c r="E162" s="41">
        <v>0</v>
      </c>
      <c r="F162" s="41">
        <v>0</v>
      </c>
      <c r="G162" s="42">
        <v>0</v>
      </c>
      <c r="H162" s="41">
        <v>21821130</v>
      </c>
      <c r="I162" s="43"/>
    </row>
    <row r="163" spans="1:9">
      <c r="A163" s="40" t="s">
        <v>397</v>
      </c>
      <c r="B163" s="40" t="s">
        <v>398</v>
      </c>
      <c r="C163" s="41">
        <v>891752</v>
      </c>
      <c r="D163" s="42">
        <v>879127</v>
      </c>
      <c r="E163" s="41">
        <v>0</v>
      </c>
      <c r="F163" s="41">
        <v>0</v>
      </c>
      <c r="G163" s="42">
        <v>314801098</v>
      </c>
      <c r="H163" s="41">
        <v>314310825</v>
      </c>
      <c r="I163" s="43">
        <v>864.649</v>
      </c>
    </row>
    <row r="164" spans="1:9">
      <c r="A164" s="40" t="s">
        <v>399</v>
      </c>
      <c r="B164" s="40" t="s">
        <v>400</v>
      </c>
      <c r="C164" s="41">
        <v>223619</v>
      </c>
      <c r="D164" s="42">
        <v>61570</v>
      </c>
      <c r="E164" s="41">
        <v>130837</v>
      </c>
      <c r="F164" s="41">
        <v>0</v>
      </c>
      <c r="G164" s="42">
        <v>120884150</v>
      </c>
      <c r="H164" s="41">
        <v>87865365</v>
      </c>
      <c r="I164" s="43">
        <v>431.702</v>
      </c>
    </row>
    <row r="165" spans="1:9">
      <c r="A165" s="40" t="s">
        <v>401</v>
      </c>
      <c r="B165" s="40" t="s">
        <v>402</v>
      </c>
      <c r="C165" s="41">
        <v>0</v>
      </c>
      <c r="D165" s="42">
        <v>0</v>
      </c>
      <c r="E165" s="41">
        <v>0</v>
      </c>
      <c r="F165" s="41">
        <v>0</v>
      </c>
      <c r="G165" s="42">
        <v>46324624</v>
      </c>
      <c r="H165" s="41">
        <v>41980575</v>
      </c>
      <c r="I165" s="43">
        <v>156.774</v>
      </c>
    </row>
    <row r="166" spans="1:9">
      <c r="A166" s="40" t="s">
        <v>403</v>
      </c>
      <c r="B166" s="40" t="s">
        <v>404</v>
      </c>
      <c r="C166" s="41">
        <v>0</v>
      </c>
      <c r="D166" s="42">
        <v>0</v>
      </c>
      <c r="E166" s="41">
        <v>0</v>
      </c>
      <c r="F166" s="41">
        <v>0</v>
      </c>
      <c r="G166" s="42">
        <v>87967489</v>
      </c>
      <c r="H166" s="41">
        <v>79320780</v>
      </c>
      <c r="I166" s="43">
        <v>93.203000000000003</v>
      </c>
    </row>
    <row r="167" spans="1:9">
      <c r="A167" s="40" t="s">
        <v>405</v>
      </c>
      <c r="B167" s="40" t="s">
        <v>406</v>
      </c>
      <c r="C167" s="41">
        <v>0</v>
      </c>
      <c r="D167" s="42">
        <v>0</v>
      </c>
      <c r="E167" s="41">
        <v>0</v>
      </c>
      <c r="F167" s="41">
        <v>0</v>
      </c>
      <c r="G167" s="42">
        <v>59508064</v>
      </c>
      <c r="H167" s="41">
        <v>65451038</v>
      </c>
      <c r="I167" s="43">
        <v>382.04</v>
      </c>
    </row>
    <row r="168" spans="1:9">
      <c r="A168" s="40" t="s">
        <v>407</v>
      </c>
      <c r="B168" s="40" t="s">
        <v>408</v>
      </c>
      <c r="C168" s="41">
        <v>0</v>
      </c>
      <c r="D168" s="42">
        <v>0</v>
      </c>
      <c r="E168" s="41">
        <v>0</v>
      </c>
      <c r="F168" s="41">
        <v>0</v>
      </c>
      <c r="G168" s="42">
        <v>918224376</v>
      </c>
      <c r="H168" s="41">
        <v>706014888</v>
      </c>
      <c r="I168" s="43">
        <v>335.37200000000001</v>
      </c>
    </row>
    <row r="169" spans="1:9">
      <c r="A169" s="40" t="s">
        <v>409</v>
      </c>
      <c r="B169" s="40" t="s">
        <v>410</v>
      </c>
      <c r="C169" s="41">
        <v>0</v>
      </c>
      <c r="D169" s="42">
        <v>0</v>
      </c>
      <c r="E169" s="41">
        <v>0</v>
      </c>
      <c r="F169" s="41">
        <v>0</v>
      </c>
      <c r="G169" s="42">
        <v>104683493</v>
      </c>
      <c r="H169" s="41">
        <v>88848079</v>
      </c>
      <c r="I169" s="43">
        <v>247.82900000000001</v>
      </c>
    </row>
    <row r="170" spans="1:9">
      <c r="A170" s="40" t="s">
        <v>411</v>
      </c>
      <c r="B170" s="40" t="s">
        <v>412</v>
      </c>
      <c r="C170" s="41">
        <v>1832650</v>
      </c>
      <c r="D170" s="42">
        <v>229024</v>
      </c>
      <c r="E170" s="41">
        <v>0</v>
      </c>
      <c r="F170" s="41">
        <v>0</v>
      </c>
      <c r="G170" s="42">
        <v>390311939</v>
      </c>
      <c r="H170" s="41">
        <v>354431225</v>
      </c>
      <c r="I170" s="43">
        <v>224.77200000000002</v>
      </c>
    </row>
    <row r="171" spans="1:9">
      <c r="A171" s="40" t="s">
        <v>413</v>
      </c>
      <c r="B171" s="40" t="s">
        <v>414</v>
      </c>
      <c r="C171" s="41">
        <v>90014</v>
      </c>
      <c r="D171" s="42">
        <v>103934</v>
      </c>
      <c r="E171" s="41">
        <v>27630</v>
      </c>
      <c r="F171" s="41">
        <v>0</v>
      </c>
      <c r="G171" s="42">
        <v>110339215</v>
      </c>
      <c r="H171" s="41">
        <v>113038670</v>
      </c>
      <c r="I171" s="43">
        <v>814.68100000000004</v>
      </c>
    </row>
    <row r="172" spans="1:9">
      <c r="A172" s="40" t="s">
        <v>415</v>
      </c>
      <c r="B172" s="40" t="s">
        <v>416</v>
      </c>
      <c r="C172" s="41">
        <v>45553</v>
      </c>
      <c r="D172" s="42">
        <v>0</v>
      </c>
      <c r="E172" s="41">
        <v>38581</v>
      </c>
      <c r="F172" s="41">
        <v>0</v>
      </c>
      <c r="G172" s="42">
        <v>62911654</v>
      </c>
      <c r="H172" s="41">
        <v>54305788</v>
      </c>
      <c r="I172" s="43">
        <v>253.23000000000002</v>
      </c>
    </row>
    <row r="173" spans="1:9">
      <c r="A173" s="40" t="s">
        <v>417</v>
      </c>
      <c r="B173" s="40" t="s">
        <v>418</v>
      </c>
      <c r="C173" s="41">
        <v>0</v>
      </c>
      <c r="D173" s="42">
        <v>0</v>
      </c>
      <c r="E173" s="41">
        <v>0</v>
      </c>
      <c r="F173" s="41">
        <v>0</v>
      </c>
      <c r="G173" s="42">
        <v>110075956</v>
      </c>
      <c r="H173" s="41">
        <v>80548814</v>
      </c>
      <c r="I173" s="43">
        <v>143.24299999999999</v>
      </c>
    </row>
    <row r="174" spans="1:9">
      <c r="A174" s="40" t="s">
        <v>419</v>
      </c>
      <c r="B174" s="40" t="s">
        <v>420</v>
      </c>
      <c r="C174" s="41">
        <v>0</v>
      </c>
      <c r="D174" s="42">
        <v>0</v>
      </c>
      <c r="E174" s="41">
        <v>0</v>
      </c>
      <c r="F174" s="41">
        <v>0</v>
      </c>
      <c r="G174" s="42">
        <v>0</v>
      </c>
      <c r="H174" s="41">
        <v>42747476</v>
      </c>
      <c r="I174" s="43"/>
    </row>
    <row r="175" spans="1:9">
      <c r="A175" s="40" t="s">
        <v>421</v>
      </c>
      <c r="B175" s="40" t="s">
        <v>422</v>
      </c>
      <c r="C175" s="41">
        <v>36453056</v>
      </c>
      <c r="D175" s="42">
        <v>18414831</v>
      </c>
      <c r="E175" s="41">
        <v>1140543</v>
      </c>
      <c r="F175" s="41">
        <v>0</v>
      </c>
      <c r="G175" s="42">
        <v>7462869342</v>
      </c>
      <c r="H175" s="41">
        <v>7077147432</v>
      </c>
      <c r="I175" s="43">
        <v>19114.566999999999</v>
      </c>
    </row>
    <row r="176" spans="1:9">
      <c r="A176" s="40" t="s">
        <v>423</v>
      </c>
      <c r="B176" s="40" t="s">
        <v>424</v>
      </c>
      <c r="C176" s="41">
        <v>2510636</v>
      </c>
      <c r="D176" s="42">
        <v>1500415</v>
      </c>
      <c r="E176" s="41">
        <v>1065083</v>
      </c>
      <c r="F176" s="41">
        <v>0</v>
      </c>
      <c r="G176" s="42">
        <v>495913987</v>
      </c>
      <c r="H176" s="41">
        <v>514891874</v>
      </c>
      <c r="I176" s="43">
        <v>2378.9720000000002</v>
      </c>
    </row>
    <row r="177" spans="1:9">
      <c r="A177" s="40" t="s">
        <v>425</v>
      </c>
      <c r="B177" s="40" t="s">
        <v>426</v>
      </c>
      <c r="C177" s="41">
        <v>3209866</v>
      </c>
      <c r="D177" s="42">
        <v>1893885</v>
      </c>
      <c r="E177" s="41">
        <v>261896</v>
      </c>
      <c r="F177" s="41">
        <v>0</v>
      </c>
      <c r="G177" s="42">
        <v>640058689</v>
      </c>
      <c r="H177" s="41">
        <v>651846117</v>
      </c>
      <c r="I177" s="43">
        <v>1949.1890000000001</v>
      </c>
    </row>
    <row r="178" spans="1:9">
      <c r="A178" s="40" t="s">
        <v>427</v>
      </c>
      <c r="B178" s="40" t="s">
        <v>428</v>
      </c>
      <c r="C178" s="41">
        <v>462459</v>
      </c>
      <c r="D178" s="42">
        <v>737482</v>
      </c>
      <c r="E178" s="41">
        <v>118180</v>
      </c>
      <c r="F178" s="41">
        <v>0</v>
      </c>
      <c r="G178" s="42">
        <v>326170715</v>
      </c>
      <c r="H178" s="41">
        <v>332179499</v>
      </c>
      <c r="I178" s="43">
        <v>1421.059</v>
      </c>
    </row>
    <row r="179" spans="1:9">
      <c r="A179" s="40" t="s">
        <v>429</v>
      </c>
      <c r="B179" s="40" t="s">
        <v>430</v>
      </c>
      <c r="C179" s="41">
        <v>61801456</v>
      </c>
      <c r="D179" s="42">
        <v>36429989</v>
      </c>
      <c r="E179" s="41">
        <v>879254</v>
      </c>
      <c r="F179" s="41">
        <v>0</v>
      </c>
      <c r="G179" s="42">
        <v>16495757564</v>
      </c>
      <c r="H179" s="41">
        <v>16079962794</v>
      </c>
      <c r="I179" s="43">
        <v>41092.243000000002</v>
      </c>
    </row>
    <row r="180" spans="1:9">
      <c r="A180" s="40" t="s">
        <v>431</v>
      </c>
      <c r="B180" s="40" t="s">
        <v>432</v>
      </c>
      <c r="C180" s="41">
        <v>43339251</v>
      </c>
      <c r="D180" s="42">
        <v>23433162</v>
      </c>
      <c r="E180" s="41">
        <v>1285975</v>
      </c>
      <c r="F180" s="41">
        <v>0</v>
      </c>
      <c r="G180" s="42">
        <v>8962415344</v>
      </c>
      <c r="H180" s="41">
        <v>8861652359</v>
      </c>
      <c r="I180" s="43">
        <v>23106.862000000001</v>
      </c>
    </row>
    <row r="181" spans="1:9">
      <c r="A181" s="40" t="s">
        <v>433</v>
      </c>
      <c r="B181" s="40" t="s">
        <v>434</v>
      </c>
      <c r="C181" s="41">
        <v>2072970</v>
      </c>
      <c r="D181" s="42">
        <v>1232069</v>
      </c>
      <c r="E181" s="41">
        <v>401870</v>
      </c>
      <c r="F181" s="41">
        <v>0</v>
      </c>
      <c r="G181" s="42">
        <v>427146424</v>
      </c>
      <c r="H181" s="41">
        <v>424851524</v>
      </c>
      <c r="I181" s="43">
        <v>1613.029</v>
      </c>
    </row>
    <row r="182" spans="1:9">
      <c r="A182" s="40" t="s">
        <v>435</v>
      </c>
      <c r="B182" s="40" t="s">
        <v>436</v>
      </c>
      <c r="C182" s="41">
        <v>103443900</v>
      </c>
      <c r="D182" s="42">
        <v>51510865</v>
      </c>
      <c r="E182" s="41">
        <v>0</v>
      </c>
      <c r="F182" s="41">
        <v>0</v>
      </c>
      <c r="G182" s="42">
        <v>33559657559</v>
      </c>
      <c r="H182" s="41">
        <v>33724794997</v>
      </c>
      <c r="I182" s="43">
        <v>52047.311000000002</v>
      </c>
    </row>
    <row r="183" spans="1:9">
      <c r="A183" s="40" t="s">
        <v>437</v>
      </c>
      <c r="B183" s="40" t="s">
        <v>438</v>
      </c>
      <c r="C183" s="41">
        <v>2256516</v>
      </c>
      <c r="D183" s="42">
        <v>1467644</v>
      </c>
      <c r="E183" s="41">
        <v>808174</v>
      </c>
      <c r="F183" s="41">
        <v>0</v>
      </c>
      <c r="G183" s="42">
        <v>504167347</v>
      </c>
      <c r="H183" s="41">
        <v>502240836</v>
      </c>
      <c r="I183" s="43">
        <v>3225.4790000000003</v>
      </c>
    </row>
    <row r="184" spans="1:9">
      <c r="A184" s="40" t="s">
        <v>439</v>
      </c>
      <c r="B184" s="40" t="s">
        <v>440</v>
      </c>
      <c r="C184" s="41">
        <v>8845218</v>
      </c>
      <c r="D184" s="42">
        <v>4176709</v>
      </c>
      <c r="E184" s="41">
        <v>107191</v>
      </c>
      <c r="F184" s="41">
        <v>0</v>
      </c>
      <c r="G184" s="42">
        <v>1868728954</v>
      </c>
      <c r="H184" s="41">
        <v>1698439352</v>
      </c>
      <c r="I184" s="43">
        <v>5216.732</v>
      </c>
    </row>
    <row r="185" spans="1:9">
      <c r="A185" s="40" t="s">
        <v>441</v>
      </c>
      <c r="B185" s="40" t="s">
        <v>442</v>
      </c>
      <c r="C185" s="41">
        <v>14786836</v>
      </c>
      <c r="D185" s="42">
        <v>9076284</v>
      </c>
      <c r="E185" s="41">
        <v>1546535</v>
      </c>
      <c r="F185" s="41">
        <v>0</v>
      </c>
      <c r="G185" s="42">
        <v>3227380129</v>
      </c>
      <c r="H185" s="41">
        <v>3112777641</v>
      </c>
      <c r="I185" s="43">
        <v>12817.544</v>
      </c>
    </row>
    <row r="186" spans="1:9">
      <c r="A186" s="40" t="s">
        <v>443</v>
      </c>
      <c r="B186" s="40" t="s">
        <v>444</v>
      </c>
      <c r="C186" s="41">
        <v>602614</v>
      </c>
      <c r="D186" s="42">
        <v>174716</v>
      </c>
      <c r="E186" s="41">
        <v>304548</v>
      </c>
      <c r="F186" s="41">
        <v>0</v>
      </c>
      <c r="G186" s="42">
        <v>122069262</v>
      </c>
      <c r="H186" s="41">
        <v>120467592</v>
      </c>
      <c r="I186" s="43">
        <v>615.63400000000001</v>
      </c>
    </row>
    <row r="187" spans="1:9">
      <c r="A187" s="40" t="s">
        <v>445</v>
      </c>
      <c r="B187" s="40" t="s">
        <v>446</v>
      </c>
      <c r="C187" s="41">
        <v>2071810</v>
      </c>
      <c r="D187" s="42">
        <v>1333723</v>
      </c>
      <c r="E187" s="41">
        <v>521128</v>
      </c>
      <c r="F187" s="41">
        <v>0</v>
      </c>
      <c r="G187" s="42">
        <v>469115238</v>
      </c>
      <c r="H187" s="41">
        <v>459904509</v>
      </c>
      <c r="I187" s="43">
        <v>1552.684</v>
      </c>
    </row>
    <row r="188" spans="1:9">
      <c r="A188" s="40" t="s">
        <v>447</v>
      </c>
      <c r="B188" s="40" t="s">
        <v>448</v>
      </c>
      <c r="C188" s="41">
        <v>7051207</v>
      </c>
      <c r="D188" s="42">
        <v>3325437</v>
      </c>
      <c r="E188" s="41">
        <v>0</v>
      </c>
      <c r="F188" s="41">
        <v>0</v>
      </c>
      <c r="G188" s="42">
        <v>1522179493</v>
      </c>
      <c r="H188" s="41">
        <v>1464935051</v>
      </c>
      <c r="I188" s="43">
        <v>3521.145</v>
      </c>
    </row>
    <row r="189" spans="1:9">
      <c r="A189" s="40" t="s">
        <v>449</v>
      </c>
      <c r="B189" s="40" t="s">
        <v>450</v>
      </c>
      <c r="C189" s="41">
        <v>0</v>
      </c>
      <c r="D189" s="42">
        <v>0</v>
      </c>
      <c r="E189" s="41">
        <v>0</v>
      </c>
      <c r="F189" s="41">
        <v>0</v>
      </c>
      <c r="G189" s="42">
        <v>116308796</v>
      </c>
      <c r="H189" s="41">
        <v>94474445</v>
      </c>
      <c r="I189" s="43">
        <v>544.96600000000001</v>
      </c>
    </row>
    <row r="190" spans="1:9">
      <c r="A190" s="40" t="s">
        <v>451</v>
      </c>
      <c r="B190" s="40" t="s">
        <v>452</v>
      </c>
      <c r="C190" s="41">
        <v>0</v>
      </c>
      <c r="D190" s="42">
        <v>0</v>
      </c>
      <c r="E190" s="41">
        <v>0</v>
      </c>
      <c r="F190" s="41">
        <v>0</v>
      </c>
      <c r="G190" s="42">
        <v>0</v>
      </c>
      <c r="H190" s="41">
        <v>39200485</v>
      </c>
      <c r="I190" s="43"/>
    </row>
    <row r="191" spans="1:9">
      <c r="A191" s="40" t="s">
        <v>453</v>
      </c>
      <c r="B191" s="40" t="s">
        <v>454</v>
      </c>
      <c r="C191" s="41">
        <v>1219269</v>
      </c>
      <c r="D191" s="42">
        <v>904226</v>
      </c>
      <c r="E191" s="41">
        <v>289660</v>
      </c>
      <c r="F191" s="41">
        <v>0</v>
      </c>
      <c r="G191" s="42">
        <v>814316525</v>
      </c>
      <c r="H191" s="41">
        <v>726607163</v>
      </c>
      <c r="I191" s="43">
        <v>1533.1970000000001</v>
      </c>
    </row>
    <row r="192" spans="1:9">
      <c r="A192" s="40" t="s">
        <v>455</v>
      </c>
      <c r="B192" s="40" t="s">
        <v>456</v>
      </c>
      <c r="C192" s="41">
        <v>1134248</v>
      </c>
      <c r="D192" s="42">
        <v>1081518</v>
      </c>
      <c r="E192" s="41">
        <v>0</v>
      </c>
      <c r="F192" s="41">
        <v>0</v>
      </c>
      <c r="G192" s="42">
        <v>527037152</v>
      </c>
      <c r="H192" s="41">
        <v>620924888</v>
      </c>
      <c r="I192" s="43">
        <v>1160.3920000000001</v>
      </c>
    </row>
    <row r="193" spans="1:9">
      <c r="A193" s="40" t="s">
        <v>457</v>
      </c>
      <c r="B193" s="40" t="s">
        <v>458</v>
      </c>
      <c r="C193" s="41">
        <v>473125</v>
      </c>
      <c r="D193" s="42">
        <v>353444</v>
      </c>
      <c r="E193" s="41">
        <v>0</v>
      </c>
      <c r="F193" s="41">
        <v>0</v>
      </c>
      <c r="G193" s="42">
        <v>281783282</v>
      </c>
      <c r="H193" s="41">
        <v>255050974</v>
      </c>
      <c r="I193" s="43">
        <v>530.32500000000005</v>
      </c>
    </row>
    <row r="194" spans="1:9">
      <c r="A194" s="40" t="s">
        <v>461</v>
      </c>
      <c r="B194" s="40" t="s">
        <v>462</v>
      </c>
      <c r="C194" s="41">
        <v>9475927</v>
      </c>
      <c r="D194" s="42">
        <v>7541146</v>
      </c>
      <c r="E194" s="41">
        <v>1200408</v>
      </c>
      <c r="F194" s="41">
        <v>0</v>
      </c>
      <c r="G194" s="42">
        <v>2985344063</v>
      </c>
      <c r="H194" s="41">
        <v>2898991235</v>
      </c>
      <c r="I194" s="43">
        <v>7619.6590000000006</v>
      </c>
    </row>
    <row r="195" spans="1:9">
      <c r="A195" s="40" t="s">
        <v>463</v>
      </c>
      <c r="B195" s="40" t="s">
        <v>464</v>
      </c>
      <c r="C195" s="41">
        <v>30481941</v>
      </c>
      <c r="D195" s="42">
        <v>16506485</v>
      </c>
      <c r="E195" s="41">
        <v>0</v>
      </c>
      <c r="F195" s="41">
        <v>0</v>
      </c>
      <c r="G195" s="42">
        <v>10038229477</v>
      </c>
      <c r="H195" s="41">
        <v>10286988789</v>
      </c>
      <c r="I195" s="43">
        <v>17674.97</v>
      </c>
    </row>
    <row r="196" spans="1:9">
      <c r="A196" s="40" t="s">
        <v>465</v>
      </c>
      <c r="B196" s="40" t="s">
        <v>466</v>
      </c>
      <c r="C196" s="41">
        <v>265905</v>
      </c>
      <c r="D196" s="42">
        <v>67467</v>
      </c>
      <c r="E196" s="41">
        <v>215014</v>
      </c>
      <c r="F196" s="41">
        <v>0</v>
      </c>
      <c r="G196" s="42">
        <v>261081148</v>
      </c>
      <c r="H196" s="41">
        <v>270740880</v>
      </c>
      <c r="I196" s="43">
        <v>1136.9450000000002</v>
      </c>
    </row>
    <row r="197" spans="1:9">
      <c r="A197" s="40" t="s">
        <v>467</v>
      </c>
      <c r="B197" s="40" t="s">
        <v>468</v>
      </c>
      <c r="C197" s="41">
        <v>302538</v>
      </c>
      <c r="D197" s="42">
        <v>39682</v>
      </c>
      <c r="E197" s="41">
        <v>105723</v>
      </c>
      <c r="F197" s="41">
        <v>0</v>
      </c>
      <c r="G197" s="42">
        <v>157259185</v>
      </c>
      <c r="H197" s="41">
        <v>153447104</v>
      </c>
      <c r="I197" s="43">
        <v>573.20400000000006</v>
      </c>
    </row>
    <row r="198" spans="1:9">
      <c r="A198" s="40" t="s">
        <v>469</v>
      </c>
      <c r="B198" s="40" t="s">
        <v>470</v>
      </c>
      <c r="C198" s="41">
        <v>29100</v>
      </c>
      <c r="D198" s="42">
        <v>0</v>
      </c>
      <c r="E198" s="41">
        <v>30159</v>
      </c>
      <c r="F198" s="41">
        <v>0</v>
      </c>
      <c r="G198" s="42">
        <v>42165171</v>
      </c>
      <c r="H198" s="41">
        <v>42317390</v>
      </c>
      <c r="I198" s="43">
        <v>226.739</v>
      </c>
    </row>
    <row r="199" spans="1:9">
      <c r="A199" s="40" t="s">
        <v>471</v>
      </c>
      <c r="B199" s="40" t="s">
        <v>472</v>
      </c>
      <c r="C199" s="41">
        <v>18106</v>
      </c>
      <c r="D199" s="42">
        <v>0</v>
      </c>
      <c r="E199" s="41">
        <v>15063</v>
      </c>
      <c r="F199" s="41">
        <v>0</v>
      </c>
      <c r="G199" s="42">
        <v>22542228</v>
      </c>
      <c r="H199" s="41">
        <v>21155338</v>
      </c>
      <c r="I199" s="43">
        <v>129.63900000000001</v>
      </c>
    </row>
    <row r="200" spans="1:9">
      <c r="A200" s="40" t="s">
        <v>473</v>
      </c>
      <c r="B200" s="40" t="s">
        <v>474</v>
      </c>
      <c r="C200" s="41">
        <v>0</v>
      </c>
      <c r="D200" s="42">
        <v>0</v>
      </c>
      <c r="E200" s="41">
        <v>0</v>
      </c>
      <c r="F200" s="41">
        <v>0</v>
      </c>
      <c r="G200" s="42">
        <v>158479478</v>
      </c>
      <c r="H200" s="41">
        <v>141621686</v>
      </c>
      <c r="I200" s="43">
        <v>235.83100000000002</v>
      </c>
    </row>
    <row r="201" spans="1:9">
      <c r="A201" s="40" t="s">
        <v>475</v>
      </c>
      <c r="B201" s="40" t="s">
        <v>476</v>
      </c>
      <c r="C201" s="41">
        <v>174985</v>
      </c>
      <c r="D201" s="42">
        <v>131504</v>
      </c>
      <c r="E201" s="41">
        <v>0</v>
      </c>
      <c r="F201" s="41">
        <v>0</v>
      </c>
      <c r="G201" s="42">
        <v>67123482</v>
      </c>
      <c r="H201" s="41">
        <v>64743203</v>
      </c>
      <c r="I201" s="43">
        <v>210.30700000000002</v>
      </c>
    </row>
    <row r="202" spans="1:9">
      <c r="A202" s="40" t="s">
        <v>477</v>
      </c>
      <c r="B202" s="40" t="s">
        <v>478</v>
      </c>
      <c r="C202" s="41">
        <v>2057732</v>
      </c>
      <c r="D202" s="42">
        <v>2187369</v>
      </c>
      <c r="E202" s="41">
        <v>215398</v>
      </c>
      <c r="F202" s="41">
        <v>0</v>
      </c>
      <c r="G202" s="42">
        <v>879152534</v>
      </c>
      <c r="H202" s="41">
        <v>929182277</v>
      </c>
      <c r="I202" s="43">
        <v>2582.8330000000001</v>
      </c>
    </row>
    <row r="203" spans="1:9">
      <c r="A203" s="40" t="s">
        <v>479</v>
      </c>
      <c r="B203" s="40" t="s">
        <v>480</v>
      </c>
      <c r="C203" s="41">
        <v>260294</v>
      </c>
      <c r="D203" s="42">
        <v>233608</v>
      </c>
      <c r="E203" s="41">
        <v>0</v>
      </c>
      <c r="F203" s="41">
        <v>0</v>
      </c>
      <c r="G203" s="42">
        <v>406738238</v>
      </c>
      <c r="H203" s="41">
        <v>456800992</v>
      </c>
      <c r="I203" s="43">
        <v>444.476</v>
      </c>
    </row>
    <row r="204" spans="1:9">
      <c r="A204" s="40" t="s">
        <v>481</v>
      </c>
      <c r="B204" s="40" t="s">
        <v>482</v>
      </c>
      <c r="C204" s="41">
        <v>5205</v>
      </c>
      <c r="D204" s="42">
        <v>14793</v>
      </c>
      <c r="E204" s="41">
        <v>130871</v>
      </c>
      <c r="F204" s="41">
        <v>0</v>
      </c>
      <c r="G204" s="42">
        <v>209932900</v>
      </c>
      <c r="H204" s="41">
        <v>177816903</v>
      </c>
      <c r="I204" s="43">
        <v>651.56900000000007</v>
      </c>
    </row>
    <row r="205" spans="1:9">
      <c r="A205" s="40" t="s">
        <v>483</v>
      </c>
      <c r="B205" s="40" t="s">
        <v>484</v>
      </c>
      <c r="C205" s="41"/>
      <c r="D205" s="42"/>
      <c r="E205" s="41"/>
      <c r="F205" s="41"/>
      <c r="G205" s="42">
        <v>0</v>
      </c>
      <c r="H205" s="41"/>
      <c r="I205" s="43"/>
    </row>
    <row r="206" spans="1:9">
      <c r="A206" s="40" t="s">
        <v>485</v>
      </c>
      <c r="B206" s="40" t="s">
        <v>486</v>
      </c>
      <c r="C206" s="41">
        <v>1337183</v>
      </c>
      <c r="D206" s="42">
        <v>1108519</v>
      </c>
      <c r="E206" s="41">
        <v>0</v>
      </c>
      <c r="F206" s="41">
        <v>0</v>
      </c>
      <c r="G206" s="42">
        <v>545894943</v>
      </c>
      <c r="H206" s="41">
        <v>539795313</v>
      </c>
      <c r="I206" s="43">
        <v>1059.8910000000001</v>
      </c>
    </row>
    <row r="207" spans="1:9">
      <c r="A207" s="40" t="s">
        <v>487</v>
      </c>
      <c r="B207" s="40" t="s">
        <v>488</v>
      </c>
      <c r="C207" s="41">
        <v>148587</v>
      </c>
      <c r="D207" s="42">
        <v>123802</v>
      </c>
      <c r="E207" s="41">
        <v>36495</v>
      </c>
      <c r="F207" s="41">
        <v>0</v>
      </c>
      <c r="G207" s="42">
        <v>135581878</v>
      </c>
      <c r="H207" s="41">
        <v>120234409</v>
      </c>
      <c r="I207" s="43">
        <v>433.52300000000002</v>
      </c>
    </row>
    <row r="208" spans="1:9">
      <c r="A208" s="40" t="s">
        <v>489</v>
      </c>
      <c r="B208" s="40" t="s">
        <v>490</v>
      </c>
      <c r="C208" s="41">
        <v>118892</v>
      </c>
      <c r="D208" s="42">
        <v>111665</v>
      </c>
      <c r="E208" s="41">
        <v>0</v>
      </c>
      <c r="F208" s="41">
        <v>0</v>
      </c>
      <c r="G208" s="42">
        <v>252595536</v>
      </c>
      <c r="H208" s="41">
        <v>196694325</v>
      </c>
      <c r="I208" s="43">
        <v>508.19100000000003</v>
      </c>
    </row>
    <row r="209" spans="1:9">
      <c r="A209" s="40" t="s">
        <v>491</v>
      </c>
      <c r="B209" s="40" t="s">
        <v>492</v>
      </c>
      <c r="C209" s="41">
        <v>0</v>
      </c>
      <c r="D209" s="42">
        <v>0</v>
      </c>
      <c r="E209" s="41">
        <v>0</v>
      </c>
      <c r="F209" s="41">
        <v>0</v>
      </c>
      <c r="G209" s="42">
        <v>25341400</v>
      </c>
      <c r="H209" s="41">
        <v>27710511</v>
      </c>
      <c r="I209" s="43">
        <v>80.387</v>
      </c>
    </row>
    <row r="210" spans="1:9">
      <c r="A210" s="40" t="s">
        <v>493</v>
      </c>
      <c r="B210" s="40" t="s">
        <v>494</v>
      </c>
      <c r="C210" s="41">
        <v>0</v>
      </c>
      <c r="D210" s="42">
        <v>0</v>
      </c>
      <c r="E210" s="41">
        <v>0</v>
      </c>
      <c r="F210" s="41">
        <v>0</v>
      </c>
      <c r="G210" s="42">
        <v>116609718</v>
      </c>
      <c r="H210" s="41">
        <v>104775067</v>
      </c>
      <c r="I210" s="43">
        <v>49.114000000000004</v>
      </c>
    </row>
    <row r="211" spans="1:9">
      <c r="A211" s="40" t="s">
        <v>495</v>
      </c>
      <c r="B211" s="40" t="s">
        <v>496</v>
      </c>
      <c r="C211" s="41">
        <v>0</v>
      </c>
      <c r="D211" s="42">
        <v>0</v>
      </c>
      <c r="E211" s="41">
        <v>0</v>
      </c>
      <c r="F211" s="41">
        <v>0</v>
      </c>
      <c r="G211" s="42">
        <v>79318695</v>
      </c>
      <c r="H211" s="41">
        <v>76850930</v>
      </c>
      <c r="I211" s="43">
        <v>194.38800000000001</v>
      </c>
    </row>
    <row r="212" spans="1:9">
      <c r="A212" s="40" t="s">
        <v>497</v>
      </c>
      <c r="B212" s="40" t="s">
        <v>498</v>
      </c>
      <c r="C212" s="41">
        <v>493388</v>
      </c>
      <c r="D212" s="42">
        <v>517287</v>
      </c>
      <c r="E212" s="41">
        <v>0</v>
      </c>
      <c r="F212" s="41">
        <v>0</v>
      </c>
      <c r="G212" s="42">
        <v>573914523</v>
      </c>
      <c r="H212" s="41">
        <v>559408670</v>
      </c>
      <c r="I212" s="43">
        <v>2744.7780000000002</v>
      </c>
    </row>
    <row r="213" spans="1:9">
      <c r="A213" s="40" t="s">
        <v>499</v>
      </c>
      <c r="B213" s="40" t="s">
        <v>500</v>
      </c>
      <c r="C213" s="41">
        <v>23759</v>
      </c>
      <c r="D213" s="42">
        <v>0</v>
      </c>
      <c r="E213" s="41">
        <v>22190</v>
      </c>
      <c r="F213" s="41">
        <v>0</v>
      </c>
      <c r="G213" s="42">
        <v>34923909</v>
      </c>
      <c r="H213" s="41">
        <v>33801992</v>
      </c>
      <c r="I213" s="43">
        <v>162.92000000000002</v>
      </c>
    </row>
    <row r="214" spans="1:9">
      <c r="A214" s="40" t="s">
        <v>501</v>
      </c>
      <c r="B214" s="40" t="s">
        <v>502</v>
      </c>
      <c r="C214" s="41">
        <v>0</v>
      </c>
      <c r="D214" s="42">
        <v>0</v>
      </c>
      <c r="E214" s="41">
        <v>0</v>
      </c>
      <c r="F214" s="41">
        <v>0</v>
      </c>
      <c r="G214" s="42">
        <v>57675430</v>
      </c>
      <c r="H214" s="41">
        <v>57334479</v>
      </c>
      <c r="I214" s="43">
        <v>145.34</v>
      </c>
    </row>
    <row r="215" spans="1:9">
      <c r="A215" s="40" t="s">
        <v>503</v>
      </c>
      <c r="B215" s="40" t="s">
        <v>504</v>
      </c>
      <c r="C215" s="41">
        <v>1712841</v>
      </c>
      <c r="D215" s="42">
        <v>1500081</v>
      </c>
      <c r="E215" s="41">
        <v>323909</v>
      </c>
      <c r="F215" s="41">
        <v>0</v>
      </c>
      <c r="G215" s="42">
        <v>1230873699</v>
      </c>
      <c r="H215" s="41">
        <v>1175916210</v>
      </c>
      <c r="I215" s="43">
        <v>7513.97</v>
      </c>
    </row>
    <row r="216" spans="1:9">
      <c r="A216" s="40" t="s">
        <v>505</v>
      </c>
      <c r="B216" s="40" t="s">
        <v>506</v>
      </c>
      <c r="C216" s="41">
        <v>0</v>
      </c>
      <c r="D216" s="42">
        <v>0</v>
      </c>
      <c r="E216" s="41">
        <v>0</v>
      </c>
      <c r="F216" s="41">
        <v>0</v>
      </c>
      <c r="G216" s="42">
        <v>125681167</v>
      </c>
      <c r="H216" s="41">
        <v>155137850</v>
      </c>
      <c r="I216" s="43">
        <v>208.59700000000001</v>
      </c>
    </row>
    <row r="217" spans="1:9">
      <c r="A217" s="40" t="s">
        <v>507</v>
      </c>
      <c r="B217" s="40" t="s">
        <v>508</v>
      </c>
      <c r="C217" s="41">
        <v>1477577</v>
      </c>
      <c r="D217" s="42">
        <v>0</v>
      </c>
      <c r="E217" s="41">
        <v>0</v>
      </c>
      <c r="F217" s="41">
        <v>0</v>
      </c>
      <c r="G217" s="42">
        <v>2125077880</v>
      </c>
      <c r="H217" s="41">
        <v>2019035120</v>
      </c>
      <c r="I217" s="43">
        <v>966.56400000000008</v>
      </c>
    </row>
    <row r="218" spans="1:9">
      <c r="A218" s="40" t="s">
        <v>509</v>
      </c>
      <c r="B218" s="40" t="s">
        <v>2517</v>
      </c>
      <c r="C218" s="41">
        <v>5014004</v>
      </c>
      <c r="D218" s="42">
        <v>446498</v>
      </c>
      <c r="E218" s="41">
        <v>0</v>
      </c>
      <c r="F218" s="41">
        <v>0</v>
      </c>
      <c r="G218" s="42">
        <v>1989704610</v>
      </c>
      <c r="H218" s="41">
        <v>2196080780</v>
      </c>
      <c r="I218" s="43">
        <v>738.46500000000003</v>
      </c>
    </row>
    <row r="219" spans="1:9">
      <c r="A219" s="40" t="s">
        <v>511</v>
      </c>
      <c r="B219" s="40" t="s">
        <v>512</v>
      </c>
      <c r="C219" s="41">
        <v>0</v>
      </c>
      <c r="D219" s="42">
        <v>0</v>
      </c>
      <c r="E219" s="41">
        <v>0</v>
      </c>
      <c r="F219" s="41">
        <v>0</v>
      </c>
      <c r="G219" s="42">
        <v>94703246</v>
      </c>
      <c r="H219" s="41">
        <v>80171638</v>
      </c>
      <c r="I219" s="43">
        <v>347.94600000000003</v>
      </c>
    </row>
    <row r="220" spans="1:9">
      <c r="A220" s="40" t="s">
        <v>513</v>
      </c>
      <c r="B220" s="40" t="s">
        <v>514</v>
      </c>
      <c r="C220" s="41">
        <v>0</v>
      </c>
      <c r="D220" s="42">
        <v>0</v>
      </c>
      <c r="E220" s="41">
        <v>0</v>
      </c>
      <c r="F220" s="41">
        <v>0</v>
      </c>
      <c r="G220" s="42">
        <v>169294239</v>
      </c>
      <c r="H220" s="41">
        <v>122602548</v>
      </c>
      <c r="I220" s="43">
        <v>279.40700000000004</v>
      </c>
    </row>
    <row r="221" spans="1:9">
      <c r="A221" s="40" t="s">
        <v>515</v>
      </c>
      <c r="B221" s="40" t="s">
        <v>516</v>
      </c>
      <c r="C221" s="41">
        <v>0</v>
      </c>
      <c r="D221" s="42">
        <v>0</v>
      </c>
      <c r="E221" s="41">
        <v>0</v>
      </c>
      <c r="F221" s="41">
        <v>0</v>
      </c>
      <c r="G221" s="42">
        <v>115157150</v>
      </c>
      <c r="H221" s="41">
        <v>100804273</v>
      </c>
      <c r="I221" s="43">
        <v>499.14100000000002</v>
      </c>
    </row>
    <row r="222" spans="1:9">
      <c r="A222" s="40" t="s">
        <v>517</v>
      </c>
      <c r="B222" s="40" t="s">
        <v>518</v>
      </c>
      <c r="C222" s="41">
        <v>137905</v>
      </c>
      <c r="D222" s="42">
        <v>69881</v>
      </c>
      <c r="E222" s="41">
        <v>0</v>
      </c>
      <c r="F222" s="41">
        <v>0</v>
      </c>
      <c r="G222" s="42">
        <v>296118774</v>
      </c>
      <c r="H222" s="41">
        <v>306115965</v>
      </c>
      <c r="I222" s="43">
        <v>388.83500000000004</v>
      </c>
    </row>
    <row r="223" spans="1:9">
      <c r="A223" s="40" t="s">
        <v>519</v>
      </c>
      <c r="B223" s="40" t="s">
        <v>520</v>
      </c>
      <c r="C223" s="41">
        <v>1295575</v>
      </c>
      <c r="D223" s="42">
        <v>975825</v>
      </c>
      <c r="E223" s="41">
        <v>0</v>
      </c>
      <c r="F223" s="41">
        <v>0</v>
      </c>
      <c r="G223" s="42">
        <v>785753623</v>
      </c>
      <c r="H223" s="41">
        <v>448949402</v>
      </c>
      <c r="I223" s="43">
        <v>1580.98</v>
      </c>
    </row>
    <row r="224" spans="1:9">
      <c r="A224" s="40" t="s">
        <v>521</v>
      </c>
      <c r="B224" s="40" t="s">
        <v>522</v>
      </c>
      <c r="C224" s="41">
        <v>0</v>
      </c>
      <c r="D224" s="42">
        <v>0</v>
      </c>
      <c r="E224" s="41">
        <v>0</v>
      </c>
      <c r="F224" s="41">
        <v>0</v>
      </c>
      <c r="G224" s="42">
        <v>92738416</v>
      </c>
      <c r="H224" s="41">
        <v>91470782</v>
      </c>
      <c r="I224" s="43">
        <v>129.26900000000001</v>
      </c>
    </row>
    <row r="225" spans="1:9">
      <c r="A225" s="40" t="s">
        <v>2538</v>
      </c>
      <c r="B225" s="40"/>
      <c r="C225" s="41"/>
      <c r="D225" s="42"/>
      <c r="E225" s="41"/>
      <c r="F225" s="41"/>
      <c r="G225" s="42"/>
      <c r="H225" s="41"/>
      <c r="I225" s="43">
        <v>0</v>
      </c>
    </row>
    <row r="226" spans="1:9">
      <c r="A226" s="40" t="s">
        <v>595</v>
      </c>
      <c r="B226" s="40" t="s">
        <v>596</v>
      </c>
      <c r="C226" s="41">
        <v>42168373</v>
      </c>
      <c r="D226" s="42">
        <v>24823559</v>
      </c>
      <c r="E226" s="41">
        <v>0</v>
      </c>
      <c r="F226" s="41">
        <v>0</v>
      </c>
      <c r="G226" s="42">
        <v>12887984141</v>
      </c>
      <c r="H226" s="41">
        <v>13585888846</v>
      </c>
      <c r="I226" s="43">
        <v>24606.106</v>
      </c>
    </row>
    <row r="227" spans="1:9">
      <c r="A227" s="40" t="s">
        <v>597</v>
      </c>
      <c r="B227" s="40" t="s">
        <v>598</v>
      </c>
      <c r="C227" s="41">
        <v>10232929</v>
      </c>
      <c r="D227" s="42">
        <v>7812149</v>
      </c>
      <c r="E227" s="41">
        <v>0</v>
      </c>
      <c r="F227" s="41">
        <v>0</v>
      </c>
      <c r="G227" s="42">
        <v>2546519261</v>
      </c>
      <c r="H227" s="41">
        <v>2693844475</v>
      </c>
      <c r="I227" s="43">
        <v>7722.3630000000003</v>
      </c>
    </row>
    <row r="228" spans="1:9">
      <c r="A228" s="40" t="s">
        <v>599</v>
      </c>
      <c r="B228" s="40" t="s">
        <v>600</v>
      </c>
      <c r="C228" s="41">
        <v>143686242</v>
      </c>
      <c r="D228" s="42">
        <v>75072742</v>
      </c>
      <c r="E228" s="41">
        <v>0</v>
      </c>
      <c r="F228" s="41">
        <v>0</v>
      </c>
      <c r="G228" s="42">
        <v>74570491236</v>
      </c>
      <c r="H228" s="41">
        <v>77504017841</v>
      </c>
      <c r="I228" s="43">
        <v>146164.696</v>
      </c>
    </row>
    <row r="229" spans="1:9">
      <c r="A229" s="40" t="s">
        <v>601</v>
      </c>
      <c r="B229" s="40" t="s">
        <v>602</v>
      </c>
      <c r="C229" s="41">
        <v>9448120</v>
      </c>
      <c r="D229" s="42">
        <v>6353241</v>
      </c>
      <c r="E229" s="41">
        <v>1260453</v>
      </c>
      <c r="F229" s="41">
        <v>0</v>
      </c>
      <c r="G229" s="42">
        <v>2099471917</v>
      </c>
      <c r="H229" s="41">
        <v>2175585156</v>
      </c>
      <c r="I229" s="43">
        <v>8313.11</v>
      </c>
    </row>
    <row r="230" spans="1:9">
      <c r="A230" s="40" t="s">
        <v>603</v>
      </c>
      <c r="B230" s="40" t="s">
        <v>604</v>
      </c>
      <c r="C230" s="41">
        <v>12047337</v>
      </c>
      <c r="D230" s="42">
        <v>9524790</v>
      </c>
      <c r="E230" s="41">
        <v>0</v>
      </c>
      <c r="F230" s="41">
        <v>0</v>
      </c>
      <c r="G230" s="42">
        <v>3165107266</v>
      </c>
      <c r="H230" s="41">
        <v>3272085434</v>
      </c>
      <c r="I230" s="43">
        <v>12501.571</v>
      </c>
    </row>
    <row r="231" spans="1:9">
      <c r="A231" s="40" t="s">
        <v>605</v>
      </c>
      <c r="B231" s="40" t="s">
        <v>606</v>
      </c>
      <c r="C231" s="41">
        <v>28200744</v>
      </c>
      <c r="D231" s="42">
        <v>22099367</v>
      </c>
      <c r="E231" s="41">
        <v>2246707</v>
      </c>
      <c r="F231" s="41">
        <v>0</v>
      </c>
      <c r="G231" s="42">
        <v>13133069094</v>
      </c>
      <c r="H231" s="41">
        <v>13582238990</v>
      </c>
      <c r="I231" s="43">
        <v>54448.326000000001</v>
      </c>
    </row>
    <row r="232" spans="1:9">
      <c r="A232" s="40" t="s">
        <v>607</v>
      </c>
      <c r="B232" s="40" t="s">
        <v>608</v>
      </c>
      <c r="C232" s="41">
        <v>20424508</v>
      </c>
      <c r="D232" s="42">
        <v>12486904</v>
      </c>
      <c r="E232" s="41">
        <v>4735915</v>
      </c>
      <c r="F232" s="41">
        <v>0</v>
      </c>
      <c r="G232" s="42">
        <v>4596804785</v>
      </c>
      <c r="H232" s="41">
        <v>4598683123</v>
      </c>
      <c r="I232" s="43">
        <v>25131.670999999998</v>
      </c>
    </row>
    <row r="233" spans="1:9">
      <c r="A233" s="40" t="s">
        <v>609</v>
      </c>
      <c r="B233" s="40" t="s">
        <v>610</v>
      </c>
      <c r="C233" s="41">
        <v>10733644</v>
      </c>
      <c r="D233" s="42">
        <v>2127022</v>
      </c>
      <c r="E233" s="41">
        <v>0</v>
      </c>
      <c r="F233" s="41">
        <v>0</v>
      </c>
      <c r="G233" s="42">
        <v>11772610893</v>
      </c>
      <c r="H233" s="41">
        <v>12394671372</v>
      </c>
      <c r="I233" s="43">
        <v>6607.8879999999999</v>
      </c>
    </row>
    <row r="234" spans="1:9">
      <c r="A234" s="40" t="s">
        <v>611</v>
      </c>
      <c r="B234" s="40" t="s">
        <v>612</v>
      </c>
      <c r="C234" s="41">
        <v>37199078</v>
      </c>
      <c r="D234" s="42">
        <v>22717788</v>
      </c>
      <c r="E234" s="41">
        <v>12448705</v>
      </c>
      <c r="F234" s="41">
        <v>0</v>
      </c>
      <c r="G234" s="42">
        <v>8636242397</v>
      </c>
      <c r="H234" s="41">
        <v>9031254000</v>
      </c>
      <c r="I234" s="43">
        <v>32308.329000000002</v>
      </c>
    </row>
    <row r="235" spans="1:9">
      <c r="A235" s="40" t="s">
        <v>613</v>
      </c>
      <c r="B235" s="40" t="s">
        <v>614</v>
      </c>
      <c r="C235" s="41">
        <v>5668034</v>
      </c>
      <c r="D235" s="42">
        <v>4389008</v>
      </c>
      <c r="E235" s="41">
        <v>0</v>
      </c>
      <c r="F235" s="41">
        <v>0</v>
      </c>
      <c r="G235" s="42">
        <v>1508828163</v>
      </c>
      <c r="H235" s="41">
        <v>1509529117</v>
      </c>
      <c r="I235" s="43">
        <v>6052.4459999999999</v>
      </c>
    </row>
    <row r="236" spans="1:9">
      <c r="A236" s="40" t="s">
        <v>615</v>
      </c>
      <c r="B236" s="40" t="s">
        <v>616</v>
      </c>
      <c r="C236" s="41">
        <v>23188771</v>
      </c>
      <c r="D236" s="42">
        <v>12635267</v>
      </c>
      <c r="E236" s="41">
        <v>6865058</v>
      </c>
      <c r="F236" s="41">
        <v>0</v>
      </c>
      <c r="G236" s="42">
        <v>5934985125</v>
      </c>
      <c r="H236" s="41">
        <v>6241762528</v>
      </c>
      <c r="I236" s="43">
        <v>37194.660000000003</v>
      </c>
    </row>
    <row r="237" spans="1:9">
      <c r="A237" s="40" t="s">
        <v>617</v>
      </c>
      <c r="B237" s="40" t="s">
        <v>618</v>
      </c>
      <c r="C237" s="41">
        <v>46822448</v>
      </c>
      <c r="D237" s="42">
        <v>34173004</v>
      </c>
      <c r="E237" s="41">
        <v>0</v>
      </c>
      <c r="F237" s="41">
        <v>0</v>
      </c>
      <c r="G237" s="42">
        <v>16087737022</v>
      </c>
      <c r="H237" s="41">
        <v>16817288516</v>
      </c>
      <c r="I237" s="43">
        <v>35681.303</v>
      </c>
    </row>
    <row r="238" spans="1:9">
      <c r="A238" s="40" t="s">
        <v>619</v>
      </c>
      <c r="B238" s="40" t="s">
        <v>620</v>
      </c>
      <c r="C238" s="41">
        <v>2471264</v>
      </c>
      <c r="D238" s="42">
        <v>1122645</v>
      </c>
      <c r="E238" s="41">
        <v>0</v>
      </c>
      <c r="F238" s="41">
        <v>0</v>
      </c>
      <c r="G238" s="42">
        <v>772621740</v>
      </c>
      <c r="H238" s="41">
        <v>714038694</v>
      </c>
      <c r="I238" s="43">
        <v>1245.079</v>
      </c>
    </row>
    <row r="239" spans="1:9">
      <c r="A239" s="40" t="s">
        <v>621</v>
      </c>
      <c r="B239" s="40" t="s">
        <v>622</v>
      </c>
      <c r="C239" s="41">
        <v>17933846</v>
      </c>
      <c r="D239" s="42">
        <v>8590741</v>
      </c>
      <c r="E239" s="41">
        <v>0</v>
      </c>
      <c r="F239" s="41">
        <v>0</v>
      </c>
      <c r="G239" s="42">
        <v>7056641832</v>
      </c>
      <c r="H239" s="41">
        <v>7389538579</v>
      </c>
      <c r="I239" s="43">
        <v>10561.752</v>
      </c>
    </row>
    <row r="240" spans="1:9">
      <c r="A240" s="40" t="s">
        <v>2539</v>
      </c>
      <c r="B240" s="40"/>
      <c r="C240" s="41"/>
      <c r="D240" s="42"/>
      <c r="E240" s="41"/>
      <c r="F240" s="41"/>
      <c r="G240" s="42"/>
      <c r="H240" s="41"/>
      <c r="I240" s="43">
        <v>0</v>
      </c>
    </row>
    <row r="241" spans="1:9">
      <c r="A241" s="40" t="s">
        <v>623</v>
      </c>
      <c r="B241" s="40" t="s">
        <v>624</v>
      </c>
      <c r="C241" s="41">
        <v>0</v>
      </c>
      <c r="D241" s="42">
        <v>0</v>
      </c>
      <c r="E241" s="41">
        <v>0</v>
      </c>
      <c r="F241" s="41">
        <v>0</v>
      </c>
      <c r="G241" s="42">
        <v>255982703</v>
      </c>
      <c r="H241" s="41">
        <v>236196721</v>
      </c>
      <c r="I241" s="43">
        <v>149.90800000000002</v>
      </c>
    </row>
    <row r="242" spans="1:9">
      <c r="A242" s="40" t="s">
        <v>625</v>
      </c>
      <c r="B242" s="40" t="s">
        <v>626</v>
      </c>
      <c r="C242" s="41">
        <v>993955</v>
      </c>
      <c r="D242" s="42">
        <v>217646</v>
      </c>
      <c r="E242" s="41">
        <v>0</v>
      </c>
      <c r="F242" s="41">
        <v>0</v>
      </c>
      <c r="G242" s="42">
        <v>717093781</v>
      </c>
      <c r="H242" s="41">
        <v>471075306</v>
      </c>
      <c r="I242" s="43">
        <v>220.803</v>
      </c>
    </row>
    <row r="243" spans="1:9">
      <c r="A243" s="40" t="s">
        <v>627</v>
      </c>
      <c r="B243" s="40" t="s">
        <v>628</v>
      </c>
      <c r="C243" s="41">
        <v>0</v>
      </c>
      <c r="D243" s="42">
        <v>0</v>
      </c>
      <c r="E243" s="41">
        <v>0</v>
      </c>
      <c r="F243" s="41">
        <v>0</v>
      </c>
      <c r="G243" s="42">
        <v>464429388</v>
      </c>
      <c r="H243" s="41">
        <v>405167195</v>
      </c>
      <c r="I243" s="43">
        <v>1795.9010000000001</v>
      </c>
    </row>
    <row r="244" spans="1:9">
      <c r="A244" s="40" t="s">
        <v>629</v>
      </c>
      <c r="B244" s="40" t="s">
        <v>630</v>
      </c>
      <c r="C244" s="41">
        <v>405063</v>
      </c>
      <c r="D244" s="42">
        <v>163777</v>
      </c>
      <c r="E244" s="41">
        <v>0</v>
      </c>
      <c r="F244" s="41">
        <v>0</v>
      </c>
      <c r="G244" s="42">
        <v>601942230</v>
      </c>
      <c r="H244" s="41">
        <v>254480178</v>
      </c>
      <c r="I244" s="43">
        <v>210.119</v>
      </c>
    </row>
    <row r="245" spans="1:9">
      <c r="A245" s="40" t="s">
        <v>631</v>
      </c>
      <c r="B245" s="40" t="s">
        <v>632</v>
      </c>
      <c r="C245" s="41">
        <v>0</v>
      </c>
      <c r="D245" s="42">
        <v>0</v>
      </c>
      <c r="E245" s="41">
        <v>0</v>
      </c>
      <c r="F245" s="41">
        <v>668296</v>
      </c>
      <c r="G245" s="42">
        <v>1048646941</v>
      </c>
      <c r="H245" s="41">
        <v>971325783</v>
      </c>
      <c r="I245" s="43">
        <v>3919.422</v>
      </c>
    </row>
    <row r="246" spans="1:9">
      <c r="A246" s="40" t="s">
        <v>633</v>
      </c>
      <c r="B246" s="40" t="s">
        <v>634</v>
      </c>
      <c r="C246" s="41">
        <v>0</v>
      </c>
      <c r="D246" s="42">
        <v>0</v>
      </c>
      <c r="E246" s="41">
        <v>0</v>
      </c>
      <c r="F246" s="41">
        <v>0</v>
      </c>
      <c r="G246" s="42">
        <v>45669790</v>
      </c>
      <c r="H246" s="41">
        <v>44387438</v>
      </c>
      <c r="I246" s="43">
        <v>126.256</v>
      </c>
    </row>
    <row r="247" spans="1:9">
      <c r="A247" s="40" t="s">
        <v>635</v>
      </c>
      <c r="B247" s="40" t="s">
        <v>636</v>
      </c>
      <c r="C247" s="41">
        <v>472473</v>
      </c>
      <c r="D247" s="42">
        <v>324432</v>
      </c>
      <c r="E247" s="41">
        <v>114486</v>
      </c>
      <c r="F247" s="41">
        <v>0</v>
      </c>
      <c r="G247" s="42">
        <v>152561282</v>
      </c>
      <c r="H247" s="41">
        <v>150674073</v>
      </c>
      <c r="I247" s="43">
        <v>707.41399999999999</v>
      </c>
    </row>
    <row r="248" spans="1:9">
      <c r="A248" s="40" t="s">
        <v>637</v>
      </c>
      <c r="B248" s="40" t="s">
        <v>638</v>
      </c>
      <c r="C248" s="41">
        <v>47964</v>
      </c>
      <c r="D248" s="42">
        <v>11828</v>
      </c>
      <c r="E248" s="41">
        <v>39757</v>
      </c>
      <c r="F248" s="41">
        <v>0</v>
      </c>
      <c r="G248" s="42">
        <v>55474309</v>
      </c>
      <c r="H248" s="41">
        <v>55659762</v>
      </c>
      <c r="I248" s="43">
        <v>171.858</v>
      </c>
    </row>
    <row r="249" spans="1:9">
      <c r="A249" s="40" t="s">
        <v>639</v>
      </c>
      <c r="B249" s="40" t="s">
        <v>640</v>
      </c>
      <c r="C249" s="41"/>
      <c r="D249" s="42"/>
      <c r="E249" s="41"/>
      <c r="F249" s="41"/>
      <c r="G249" s="42">
        <v>0</v>
      </c>
      <c r="H249" s="41"/>
      <c r="I249" s="43">
        <v>362.49200000000002</v>
      </c>
    </row>
    <row r="250" spans="1:9">
      <c r="A250" s="40" t="s">
        <v>645</v>
      </c>
      <c r="B250" s="40" t="s">
        <v>646</v>
      </c>
      <c r="C250" s="41">
        <v>46508250</v>
      </c>
      <c r="D250" s="42">
        <v>22772223</v>
      </c>
      <c r="E250" s="41">
        <v>0</v>
      </c>
      <c r="F250" s="41">
        <v>0</v>
      </c>
      <c r="G250" s="42">
        <v>9599813366</v>
      </c>
      <c r="H250" s="41">
        <v>9411663491</v>
      </c>
      <c r="I250" s="43">
        <v>24205.203000000001</v>
      </c>
    </row>
    <row r="251" spans="1:9">
      <c r="A251" s="40" t="s">
        <v>647</v>
      </c>
      <c r="B251" s="40" t="s">
        <v>648</v>
      </c>
      <c r="C251" s="41">
        <v>87884495</v>
      </c>
      <c r="D251" s="42">
        <v>49609666</v>
      </c>
      <c r="E251" s="41">
        <v>0</v>
      </c>
      <c r="F251" s="41">
        <v>0</v>
      </c>
      <c r="G251" s="42">
        <v>23088242373</v>
      </c>
      <c r="H251" s="41">
        <v>23053767986</v>
      </c>
      <c r="I251" s="43">
        <v>49799.319000000003</v>
      </c>
    </row>
    <row r="252" spans="1:9">
      <c r="A252" s="40" t="s">
        <v>649</v>
      </c>
      <c r="B252" s="40" t="s">
        <v>650</v>
      </c>
      <c r="C252" s="41">
        <v>1036466</v>
      </c>
      <c r="D252" s="42">
        <v>1106133</v>
      </c>
      <c r="E252" s="41">
        <v>100158</v>
      </c>
      <c r="F252" s="41">
        <v>0</v>
      </c>
      <c r="G252" s="42">
        <v>511869705</v>
      </c>
      <c r="H252" s="41">
        <v>517689759</v>
      </c>
      <c r="I252" s="43">
        <v>1428.085</v>
      </c>
    </row>
    <row r="253" spans="1:9">
      <c r="A253" s="40" t="s">
        <v>651</v>
      </c>
      <c r="B253" s="40" t="s">
        <v>652</v>
      </c>
      <c r="C253" s="41">
        <v>3410887</v>
      </c>
      <c r="D253" s="42">
        <v>1631538</v>
      </c>
      <c r="E253" s="41">
        <v>310622</v>
      </c>
      <c r="F253" s="41">
        <v>0</v>
      </c>
      <c r="G253" s="42">
        <v>695082768</v>
      </c>
      <c r="H253" s="41">
        <v>717274448</v>
      </c>
      <c r="I253" s="43">
        <v>1799.758</v>
      </c>
    </row>
    <row r="254" spans="1:9">
      <c r="A254" s="40" t="s">
        <v>653</v>
      </c>
      <c r="B254" s="40" t="s">
        <v>654</v>
      </c>
      <c r="C254" s="41">
        <v>2749447</v>
      </c>
      <c r="D254" s="42">
        <v>1174588</v>
      </c>
      <c r="E254" s="41">
        <v>139761</v>
      </c>
      <c r="F254" s="41">
        <v>0</v>
      </c>
      <c r="G254" s="42">
        <v>869913603</v>
      </c>
      <c r="H254" s="41">
        <v>977441458</v>
      </c>
      <c r="I254" s="43">
        <v>1177.3490000000002</v>
      </c>
    </row>
    <row r="255" spans="1:9">
      <c r="A255" s="40" t="s">
        <v>655</v>
      </c>
      <c r="B255" s="40" t="s">
        <v>656</v>
      </c>
      <c r="C255" s="41">
        <v>2738841</v>
      </c>
      <c r="D255" s="42">
        <v>1621190</v>
      </c>
      <c r="E255" s="41">
        <v>418881</v>
      </c>
      <c r="F255" s="41">
        <v>0</v>
      </c>
      <c r="G255" s="42">
        <v>560049570</v>
      </c>
      <c r="H255" s="41">
        <v>559030992</v>
      </c>
      <c r="I255" s="43">
        <v>1880.4550000000002</v>
      </c>
    </row>
    <row r="256" spans="1:9">
      <c r="A256" s="40" t="s">
        <v>657</v>
      </c>
      <c r="B256" s="40" t="s">
        <v>658</v>
      </c>
      <c r="C256" s="41">
        <v>2281973</v>
      </c>
      <c r="D256" s="42">
        <v>1397053</v>
      </c>
      <c r="E256" s="41">
        <v>987156</v>
      </c>
      <c r="F256" s="41">
        <v>0</v>
      </c>
      <c r="G256" s="42">
        <v>701082775</v>
      </c>
      <c r="H256" s="41">
        <v>708293324</v>
      </c>
      <c r="I256" s="43">
        <v>2523.6990000000001</v>
      </c>
    </row>
    <row r="257" spans="1:9">
      <c r="A257" s="40" t="s">
        <v>659</v>
      </c>
      <c r="B257" s="40" t="s">
        <v>660</v>
      </c>
      <c r="C257" s="41">
        <v>4202877</v>
      </c>
      <c r="D257" s="42">
        <v>1763236</v>
      </c>
      <c r="E257" s="41">
        <v>0</v>
      </c>
      <c r="F257" s="41">
        <v>0</v>
      </c>
      <c r="G257" s="42">
        <v>1082610935</v>
      </c>
      <c r="H257" s="41">
        <v>1039260329</v>
      </c>
      <c r="I257" s="43">
        <v>1799.0650000000001</v>
      </c>
    </row>
    <row r="258" spans="1:9">
      <c r="A258" s="40" t="s">
        <v>661</v>
      </c>
      <c r="B258" s="40" t="s">
        <v>662</v>
      </c>
      <c r="C258" s="41">
        <v>36542448</v>
      </c>
      <c r="D258" s="42">
        <v>14807413</v>
      </c>
      <c r="E258" s="41">
        <v>740900</v>
      </c>
      <c r="F258" s="41">
        <v>0</v>
      </c>
      <c r="G258" s="42">
        <v>10498452799</v>
      </c>
      <c r="H258" s="41">
        <v>10633412154</v>
      </c>
      <c r="I258" s="43">
        <v>16887.012999999999</v>
      </c>
    </row>
    <row r="259" spans="1:9">
      <c r="A259" s="40" t="s">
        <v>663</v>
      </c>
      <c r="B259" s="40" t="s">
        <v>664</v>
      </c>
      <c r="C259" s="41">
        <v>6138719</v>
      </c>
      <c r="D259" s="42">
        <v>3648135</v>
      </c>
      <c r="E259" s="41">
        <v>339798</v>
      </c>
      <c r="F259" s="41">
        <v>0</v>
      </c>
      <c r="G259" s="42">
        <v>1214629669</v>
      </c>
      <c r="H259" s="41">
        <v>1257977511</v>
      </c>
      <c r="I259" s="43">
        <v>3777.36</v>
      </c>
    </row>
    <row r="260" spans="1:9">
      <c r="A260" s="40" t="s">
        <v>665</v>
      </c>
      <c r="B260" s="40" t="s">
        <v>666</v>
      </c>
      <c r="C260" s="41">
        <v>8597806</v>
      </c>
      <c r="D260" s="42">
        <v>4834715</v>
      </c>
      <c r="E260" s="41">
        <v>1157254</v>
      </c>
      <c r="F260" s="41">
        <v>0</v>
      </c>
      <c r="G260" s="42">
        <v>1789792499</v>
      </c>
      <c r="H260" s="41">
        <v>1667143157</v>
      </c>
      <c r="I260" s="43">
        <v>5985.027</v>
      </c>
    </row>
    <row r="261" spans="1:9">
      <c r="A261" s="40" t="s">
        <v>667</v>
      </c>
      <c r="B261" s="40" t="s">
        <v>668</v>
      </c>
      <c r="C261" s="41">
        <v>800774</v>
      </c>
      <c r="D261" s="42">
        <v>392472</v>
      </c>
      <c r="E261" s="41">
        <v>359609</v>
      </c>
      <c r="F261" s="41">
        <v>0</v>
      </c>
      <c r="G261" s="42">
        <v>489480689</v>
      </c>
      <c r="H261" s="41">
        <v>448256625</v>
      </c>
      <c r="I261" s="43">
        <v>1891.8410000000001</v>
      </c>
    </row>
    <row r="262" spans="1:9">
      <c r="A262" s="40" t="s">
        <v>669</v>
      </c>
      <c r="B262" s="40" t="s">
        <v>670</v>
      </c>
      <c r="C262" s="41">
        <v>86045</v>
      </c>
      <c r="D262" s="42">
        <v>41636</v>
      </c>
      <c r="E262" s="41">
        <v>0</v>
      </c>
      <c r="F262" s="41">
        <v>0</v>
      </c>
      <c r="G262" s="42">
        <v>154808517</v>
      </c>
      <c r="H262" s="41">
        <v>113144515</v>
      </c>
      <c r="I262" s="43">
        <v>135.726</v>
      </c>
    </row>
    <row r="263" spans="1:9">
      <c r="A263" s="40" t="s">
        <v>671</v>
      </c>
      <c r="B263" s="40" t="s">
        <v>672</v>
      </c>
      <c r="C263" s="41">
        <v>1174827</v>
      </c>
      <c r="D263" s="42">
        <v>502999</v>
      </c>
      <c r="E263" s="41">
        <v>508099</v>
      </c>
      <c r="F263" s="41">
        <v>0</v>
      </c>
      <c r="G263" s="42">
        <v>370175143</v>
      </c>
      <c r="H263" s="41">
        <v>386467892</v>
      </c>
      <c r="I263" s="43">
        <v>1504.5240000000001</v>
      </c>
    </row>
    <row r="264" spans="1:9">
      <c r="A264" s="40" t="s">
        <v>673</v>
      </c>
      <c r="B264" s="40" t="s">
        <v>674</v>
      </c>
      <c r="C264" s="41">
        <v>0</v>
      </c>
      <c r="D264" s="42">
        <v>0</v>
      </c>
      <c r="E264" s="41">
        <v>0</v>
      </c>
      <c r="F264" s="41">
        <v>0</v>
      </c>
      <c r="G264" s="42">
        <v>286717872</v>
      </c>
      <c r="H264" s="41">
        <v>143243359</v>
      </c>
      <c r="I264" s="43">
        <v>495.40500000000003</v>
      </c>
    </row>
    <row r="265" spans="1:9">
      <c r="A265" s="40" t="s">
        <v>675</v>
      </c>
      <c r="B265" s="40" t="s">
        <v>676</v>
      </c>
      <c r="C265" s="41">
        <v>71</v>
      </c>
      <c r="D265" s="42">
        <v>0</v>
      </c>
      <c r="E265" s="41">
        <v>0</v>
      </c>
      <c r="F265" s="41">
        <v>0</v>
      </c>
      <c r="G265" s="42">
        <v>75798886</v>
      </c>
      <c r="H265" s="41">
        <v>29334693</v>
      </c>
      <c r="I265" s="43">
        <v>62.581000000000003</v>
      </c>
    </row>
    <row r="266" spans="1:9">
      <c r="A266" s="40" t="s">
        <v>677</v>
      </c>
      <c r="B266" s="40" t="s">
        <v>678</v>
      </c>
      <c r="C266" s="41">
        <v>0</v>
      </c>
      <c r="D266" s="42">
        <v>0</v>
      </c>
      <c r="E266" s="41">
        <v>0</v>
      </c>
      <c r="F266" s="41">
        <v>0</v>
      </c>
      <c r="G266" s="42">
        <v>57435661</v>
      </c>
      <c r="H266" s="41">
        <v>81487194</v>
      </c>
      <c r="I266" s="43">
        <v>116.81400000000001</v>
      </c>
    </row>
    <row r="267" spans="1:9">
      <c r="A267" s="40" t="s">
        <v>679</v>
      </c>
      <c r="B267" s="40" t="s">
        <v>680</v>
      </c>
      <c r="C267" s="41">
        <v>154179</v>
      </c>
      <c r="D267" s="42">
        <v>111783</v>
      </c>
      <c r="E267" s="41">
        <v>0</v>
      </c>
      <c r="F267" s="41">
        <v>0</v>
      </c>
      <c r="G267" s="42">
        <v>363806300</v>
      </c>
      <c r="H267" s="41">
        <v>405902591</v>
      </c>
      <c r="I267" s="43">
        <v>263.97200000000004</v>
      </c>
    </row>
    <row r="268" spans="1:9">
      <c r="A268" s="40" t="s">
        <v>681</v>
      </c>
      <c r="B268" s="40" t="s">
        <v>682</v>
      </c>
      <c r="C268" s="41">
        <v>0</v>
      </c>
      <c r="D268" s="42">
        <v>0</v>
      </c>
      <c r="E268" s="41">
        <v>0</v>
      </c>
      <c r="F268" s="41">
        <v>0</v>
      </c>
      <c r="G268" s="42">
        <v>26779015</v>
      </c>
      <c r="H268" s="41">
        <v>27812667</v>
      </c>
      <c r="I268" s="43">
        <v>96.25500000000001</v>
      </c>
    </row>
    <row r="269" spans="1:9">
      <c r="A269" s="40" t="s">
        <v>683</v>
      </c>
      <c r="B269" s="40" t="s">
        <v>684</v>
      </c>
      <c r="C269" s="41">
        <v>256330</v>
      </c>
      <c r="D269" s="42">
        <v>0</v>
      </c>
      <c r="E269" s="41">
        <v>290664</v>
      </c>
      <c r="F269" s="41">
        <v>0</v>
      </c>
      <c r="G269" s="42">
        <v>1021430274</v>
      </c>
      <c r="H269" s="41">
        <v>422630501</v>
      </c>
      <c r="I269" s="43">
        <v>2209.163</v>
      </c>
    </row>
    <row r="270" spans="1:9">
      <c r="A270" s="40" t="s">
        <v>685</v>
      </c>
      <c r="B270" s="40" t="s">
        <v>686</v>
      </c>
      <c r="C270" s="41">
        <v>0</v>
      </c>
      <c r="D270" s="42">
        <v>0</v>
      </c>
      <c r="E270" s="41">
        <v>0</v>
      </c>
      <c r="F270" s="41">
        <v>0</v>
      </c>
      <c r="G270" s="42">
        <v>134931326</v>
      </c>
      <c r="H270" s="41">
        <v>133123402</v>
      </c>
      <c r="I270" s="43">
        <v>423.73099999999999</v>
      </c>
    </row>
    <row r="271" spans="1:9">
      <c r="A271" s="40" t="s">
        <v>687</v>
      </c>
      <c r="B271" s="40" t="s">
        <v>688</v>
      </c>
      <c r="C271" s="41">
        <v>25385</v>
      </c>
      <c r="D271" s="42">
        <v>873</v>
      </c>
      <c r="E271" s="41">
        <v>27326</v>
      </c>
      <c r="F271" s="41">
        <v>0</v>
      </c>
      <c r="G271" s="42">
        <v>40476631</v>
      </c>
      <c r="H271" s="41">
        <v>42822851</v>
      </c>
      <c r="I271" s="43">
        <v>110.40400000000001</v>
      </c>
    </row>
    <row r="272" spans="1:9">
      <c r="A272" s="40" t="s">
        <v>689</v>
      </c>
      <c r="B272" s="40" t="s">
        <v>690</v>
      </c>
      <c r="C272" s="41">
        <v>0</v>
      </c>
      <c r="D272" s="42">
        <v>0</v>
      </c>
      <c r="E272" s="41">
        <v>0</v>
      </c>
      <c r="F272" s="41">
        <v>0</v>
      </c>
      <c r="G272" s="42">
        <v>23622420</v>
      </c>
      <c r="H272" s="41">
        <v>26640510</v>
      </c>
      <c r="I272" s="43">
        <v>22.899000000000001</v>
      </c>
    </row>
    <row r="273" spans="1:9">
      <c r="A273" s="40" t="s">
        <v>691</v>
      </c>
      <c r="B273" s="40" t="s">
        <v>692</v>
      </c>
      <c r="C273" s="41">
        <v>585422</v>
      </c>
      <c r="D273" s="42">
        <v>237669</v>
      </c>
      <c r="E273" s="41">
        <v>0</v>
      </c>
      <c r="F273" s="41">
        <v>0</v>
      </c>
      <c r="G273" s="42">
        <v>256743295</v>
      </c>
      <c r="H273" s="41">
        <v>328999238</v>
      </c>
      <c r="I273" s="43">
        <v>335.90300000000002</v>
      </c>
    </row>
    <row r="274" spans="1:9">
      <c r="A274" s="40" t="s">
        <v>693</v>
      </c>
      <c r="B274" s="40" t="s">
        <v>694</v>
      </c>
      <c r="C274" s="41">
        <v>481387</v>
      </c>
      <c r="D274" s="42">
        <v>47437</v>
      </c>
      <c r="E274" s="41">
        <v>359202</v>
      </c>
      <c r="F274" s="41">
        <v>0</v>
      </c>
      <c r="G274" s="42">
        <v>137657183</v>
      </c>
      <c r="H274" s="41">
        <v>126608519</v>
      </c>
      <c r="I274" s="43">
        <v>1179.981</v>
      </c>
    </row>
    <row r="275" spans="1:9">
      <c r="A275" s="40" t="s">
        <v>695</v>
      </c>
      <c r="B275" s="40" t="s">
        <v>696</v>
      </c>
      <c r="C275" s="41">
        <v>1558406</v>
      </c>
      <c r="D275" s="42">
        <v>780860</v>
      </c>
      <c r="E275" s="41">
        <v>0</v>
      </c>
      <c r="F275" s="41">
        <v>0</v>
      </c>
      <c r="G275" s="42">
        <v>347204948</v>
      </c>
      <c r="H275" s="41">
        <v>467713819</v>
      </c>
      <c r="I275" s="43">
        <v>723.596</v>
      </c>
    </row>
    <row r="276" spans="1:9">
      <c r="A276" s="40" t="s">
        <v>697</v>
      </c>
      <c r="B276" s="40" t="s">
        <v>698</v>
      </c>
      <c r="C276" s="41">
        <v>0</v>
      </c>
      <c r="D276" s="42">
        <v>0</v>
      </c>
      <c r="E276" s="41">
        <v>0</v>
      </c>
      <c r="F276" s="41">
        <v>107890</v>
      </c>
      <c r="G276" s="42">
        <v>456180762</v>
      </c>
      <c r="H276" s="41">
        <v>419378935</v>
      </c>
      <c r="I276" s="43">
        <v>818.77500000000009</v>
      </c>
    </row>
    <row r="277" spans="1:9">
      <c r="A277" s="40" t="s">
        <v>699</v>
      </c>
      <c r="B277" s="40" t="s">
        <v>700</v>
      </c>
      <c r="C277" s="41">
        <v>0</v>
      </c>
      <c r="D277" s="42">
        <v>0</v>
      </c>
      <c r="E277" s="41">
        <v>0</v>
      </c>
      <c r="F277" s="41">
        <v>0</v>
      </c>
      <c r="G277" s="42">
        <v>384460751</v>
      </c>
      <c r="H277" s="41">
        <v>355648213</v>
      </c>
      <c r="I277" s="43">
        <v>1070.5440000000001</v>
      </c>
    </row>
    <row r="278" spans="1:9">
      <c r="A278" s="40" t="s">
        <v>701</v>
      </c>
      <c r="B278" s="40" t="s">
        <v>702</v>
      </c>
      <c r="C278" s="41">
        <v>189886</v>
      </c>
      <c r="D278" s="42">
        <v>138381</v>
      </c>
      <c r="E278" s="41">
        <v>0</v>
      </c>
      <c r="F278" s="41">
        <v>0</v>
      </c>
      <c r="G278" s="42">
        <v>55251407</v>
      </c>
      <c r="H278" s="41">
        <v>51905828</v>
      </c>
      <c r="I278" s="43">
        <v>306.88300000000004</v>
      </c>
    </row>
    <row r="279" spans="1:9">
      <c r="A279" s="40" t="s">
        <v>703</v>
      </c>
      <c r="B279" s="40" t="s">
        <v>704</v>
      </c>
      <c r="C279" s="41">
        <v>0</v>
      </c>
      <c r="D279" s="42">
        <v>0</v>
      </c>
      <c r="E279" s="41">
        <v>0</v>
      </c>
      <c r="F279" s="41">
        <v>0</v>
      </c>
      <c r="G279" s="42">
        <v>89950068</v>
      </c>
      <c r="H279" s="41">
        <v>90805961</v>
      </c>
      <c r="I279" s="43">
        <v>426.17</v>
      </c>
    </row>
    <row r="280" spans="1:9">
      <c r="A280" s="40" t="s">
        <v>705</v>
      </c>
      <c r="B280" s="40" t="s">
        <v>706</v>
      </c>
      <c r="C280" s="41">
        <v>0</v>
      </c>
      <c r="D280" s="42">
        <v>0</v>
      </c>
      <c r="E280" s="41">
        <v>0</v>
      </c>
      <c r="F280" s="41">
        <v>0</v>
      </c>
      <c r="G280" s="42">
        <v>33017330</v>
      </c>
      <c r="H280" s="41">
        <v>33804262</v>
      </c>
      <c r="I280" s="43">
        <v>177.702</v>
      </c>
    </row>
    <row r="281" spans="1:9">
      <c r="A281" s="40" t="s">
        <v>709</v>
      </c>
      <c r="B281" s="40" t="s">
        <v>710</v>
      </c>
      <c r="C281" s="41">
        <v>9059658</v>
      </c>
      <c r="D281" s="42">
        <v>9253315</v>
      </c>
      <c r="E281" s="41">
        <v>0</v>
      </c>
      <c r="F281" s="41">
        <v>0</v>
      </c>
      <c r="G281" s="42">
        <v>10707940678</v>
      </c>
      <c r="H281" s="41">
        <v>9384426273</v>
      </c>
      <c r="I281" s="43">
        <v>26941.395</v>
      </c>
    </row>
    <row r="282" spans="1:9">
      <c r="A282" s="40" t="s">
        <v>711</v>
      </c>
      <c r="B282" s="40" t="s">
        <v>712</v>
      </c>
      <c r="C282" s="41">
        <v>0</v>
      </c>
      <c r="D282" s="42">
        <v>0</v>
      </c>
      <c r="E282" s="41">
        <v>0</v>
      </c>
      <c r="F282" s="41">
        <v>0</v>
      </c>
      <c r="G282" s="42">
        <v>256685252</v>
      </c>
      <c r="H282" s="41">
        <v>320510173</v>
      </c>
      <c r="I282" s="43">
        <v>249.27200000000002</v>
      </c>
    </row>
    <row r="283" spans="1:9">
      <c r="A283" s="40" t="s">
        <v>713</v>
      </c>
      <c r="B283" s="40" t="s">
        <v>714</v>
      </c>
      <c r="C283" s="41">
        <v>0</v>
      </c>
      <c r="D283" s="42">
        <v>0</v>
      </c>
      <c r="E283" s="41">
        <v>0</v>
      </c>
      <c r="F283" s="41">
        <v>0</v>
      </c>
      <c r="G283" s="42">
        <v>210374188</v>
      </c>
      <c r="H283" s="41">
        <v>179471277</v>
      </c>
      <c r="I283" s="43">
        <v>234.53800000000001</v>
      </c>
    </row>
    <row r="284" spans="1:9">
      <c r="A284" s="40" t="s">
        <v>717</v>
      </c>
      <c r="B284" s="40" t="s">
        <v>718</v>
      </c>
      <c r="C284" s="41">
        <v>22320</v>
      </c>
      <c r="D284" s="42">
        <v>0</v>
      </c>
      <c r="E284" s="41">
        <v>22229</v>
      </c>
      <c r="F284" s="41">
        <v>0</v>
      </c>
      <c r="G284" s="42">
        <v>32860759</v>
      </c>
      <c r="H284" s="41">
        <v>32211601</v>
      </c>
      <c r="I284" s="43">
        <v>283.03000000000003</v>
      </c>
    </row>
    <row r="285" spans="1:9">
      <c r="A285" s="40" t="s">
        <v>719</v>
      </c>
      <c r="B285" s="40" t="s">
        <v>720</v>
      </c>
      <c r="C285" s="41">
        <v>8438393</v>
      </c>
      <c r="D285" s="42">
        <v>4924942</v>
      </c>
      <c r="E285" s="41">
        <v>0</v>
      </c>
      <c r="F285" s="41">
        <v>0</v>
      </c>
      <c r="G285" s="42">
        <v>1715582167</v>
      </c>
      <c r="H285" s="41">
        <v>1698255999</v>
      </c>
      <c r="I285" s="43">
        <v>5344.0540000000001</v>
      </c>
    </row>
    <row r="286" spans="1:9">
      <c r="A286" s="40" t="s">
        <v>721</v>
      </c>
      <c r="B286" s="40" t="s">
        <v>722</v>
      </c>
      <c r="C286" s="41">
        <v>867028</v>
      </c>
      <c r="D286" s="42">
        <v>618294</v>
      </c>
      <c r="E286" s="41">
        <v>150332</v>
      </c>
      <c r="F286" s="41">
        <v>0</v>
      </c>
      <c r="G286" s="42">
        <v>308340495</v>
      </c>
      <c r="H286" s="41">
        <v>322280372</v>
      </c>
      <c r="I286" s="43">
        <v>2198.4990000000003</v>
      </c>
    </row>
    <row r="287" spans="1:9">
      <c r="A287" s="40" t="s">
        <v>723</v>
      </c>
      <c r="B287" s="40" t="s">
        <v>724</v>
      </c>
      <c r="C287" s="41">
        <v>70147</v>
      </c>
      <c r="D287" s="42">
        <v>5280</v>
      </c>
      <c r="E287" s="41">
        <v>65114</v>
      </c>
      <c r="F287" s="41">
        <v>0</v>
      </c>
      <c r="G287" s="42">
        <v>95155230</v>
      </c>
      <c r="H287" s="41">
        <v>97957956</v>
      </c>
      <c r="I287" s="43">
        <v>516.55200000000002</v>
      </c>
    </row>
    <row r="288" spans="1:9">
      <c r="A288" s="40" t="s">
        <v>725</v>
      </c>
      <c r="B288" s="40" t="s">
        <v>726</v>
      </c>
      <c r="C288" s="41">
        <v>10534102</v>
      </c>
      <c r="D288" s="42">
        <v>7300873</v>
      </c>
      <c r="E288" s="41">
        <v>1634314</v>
      </c>
      <c r="F288" s="41">
        <v>0</v>
      </c>
      <c r="G288" s="42">
        <v>2631981767</v>
      </c>
      <c r="H288" s="41">
        <v>2712455955</v>
      </c>
      <c r="I288" s="43">
        <v>7208.0550000000003</v>
      </c>
    </row>
    <row r="289" spans="1:9">
      <c r="A289" s="40" t="s">
        <v>727</v>
      </c>
      <c r="B289" s="40" t="s">
        <v>728</v>
      </c>
      <c r="C289" s="41">
        <v>86411</v>
      </c>
      <c r="D289" s="42">
        <v>13523</v>
      </c>
      <c r="E289" s="41">
        <v>0</v>
      </c>
      <c r="F289" s="41">
        <v>0</v>
      </c>
      <c r="G289" s="42">
        <v>70199955</v>
      </c>
      <c r="H289" s="41">
        <v>69604372</v>
      </c>
      <c r="I289" s="43">
        <v>214.209</v>
      </c>
    </row>
    <row r="290" spans="1:9">
      <c r="A290" s="40" t="s">
        <v>729</v>
      </c>
      <c r="B290" s="40" t="s">
        <v>730</v>
      </c>
      <c r="C290" s="41">
        <v>231299</v>
      </c>
      <c r="D290" s="42">
        <v>78002</v>
      </c>
      <c r="E290" s="41">
        <v>137015</v>
      </c>
      <c r="F290" s="41">
        <v>0</v>
      </c>
      <c r="G290" s="42">
        <v>211766553</v>
      </c>
      <c r="H290" s="41">
        <v>218142726</v>
      </c>
      <c r="I290" s="43">
        <v>1040.3780000000002</v>
      </c>
    </row>
    <row r="291" spans="1:9">
      <c r="A291" s="40" t="s">
        <v>731</v>
      </c>
      <c r="B291" s="40" t="s">
        <v>732</v>
      </c>
      <c r="C291" s="41">
        <v>4313220</v>
      </c>
      <c r="D291" s="42">
        <v>2957204</v>
      </c>
      <c r="E291" s="41">
        <v>1860445</v>
      </c>
      <c r="F291" s="41">
        <v>0</v>
      </c>
      <c r="G291" s="42">
        <v>1149161975</v>
      </c>
      <c r="H291" s="41">
        <v>1169778488</v>
      </c>
      <c r="I291" s="43">
        <v>5382.9880000000003</v>
      </c>
    </row>
    <row r="292" spans="1:9">
      <c r="A292" s="40" t="s">
        <v>733</v>
      </c>
      <c r="B292" s="40" t="s">
        <v>734</v>
      </c>
      <c r="C292" s="41">
        <v>10641844</v>
      </c>
      <c r="D292" s="42">
        <v>6940263</v>
      </c>
      <c r="E292" s="41">
        <v>1270445</v>
      </c>
      <c r="F292" s="41">
        <v>0</v>
      </c>
      <c r="G292" s="42">
        <v>2721417949</v>
      </c>
      <c r="H292" s="41">
        <v>2755361573</v>
      </c>
      <c r="I292" s="43">
        <v>7220.1310000000003</v>
      </c>
    </row>
    <row r="293" spans="1:9">
      <c r="A293" s="40" t="s">
        <v>735</v>
      </c>
      <c r="B293" s="40" t="s">
        <v>736</v>
      </c>
      <c r="C293" s="41">
        <v>832034</v>
      </c>
      <c r="D293" s="42">
        <v>634496</v>
      </c>
      <c r="E293" s="41">
        <v>144648</v>
      </c>
      <c r="F293" s="41">
        <v>0</v>
      </c>
      <c r="G293" s="42">
        <v>264700371</v>
      </c>
      <c r="H293" s="41">
        <v>245375816</v>
      </c>
      <c r="I293" s="43">
        <v>963.55700000000002</v>
      </c>
    </row>
    <row r="294" spans="1:9">
      <c r="A294" s="40" t="s">
        <v>753</v>
      </c>
      <c r="B294" s="40" t="s">
        <v>754</v>
      </c>
      <c r="C294" s="41">
        <v>2766092</v>
      </c>
      <c r="D294" s="42">
        <v>1086427</v>
      </c>
      <c r="E294" s="41">
        <v>2128286</v>
      </c>
      <c r="F294" s="41">
        <v>0</v>
      </c>
      <c r="G294" s="42">
        <v>1001942585</v>
      </c>
      <c r="H294" s="41">
        <v>919023149</v>
      </c>
      <c r="I294" s="43">
        <v>10819.873</v>
      </c>
    </row>
    <row r="295" spans="1:9">
      <c r="A295" s="40" t="s">
        <v>755</v>
      </c>
      <c r="B295" s="40" t="s">
        <v>756</v>
      </c>
      <c r="C295" s="41">
        <v>27799024</v>
      </c>
      <c r="D295" s="42">
        <v>27292590</v>
      </c>
      <c r="E295" s="41">
        <v>4329764</v>
      </c>
      <c r="F295" s="41">
        <v>0</v>
      </c>
      <c r="G295" s="42">
        <v>15013559493</v>
      </c>
      <c r="H295" s="41">
        <v>14294368833</v>
      </c>
      <c r="I295" s="43">
        <v>58242.998</v>
      </c>
    </row>
    <row r="296" spans="1:9">
      <c r="A296" s="40" t="s">
        <v>757</v>
      </c>
      <c r="B296" s="40" t="s">
        <v>758</v>
      </c>
      <c r="C296" s="41">
        <v>266068</v>
      </c>
      <c r="D296" s="42">
        <v>0</v>
      </c>
      <c r="E296" s="41">
        <v>286706</v>
      </c>
      <c r="F296" s="41">
        <v>0</v>
      </c>
      <c r="G296" s="42">
        <v>149283054</v>
      </c>
      <c r="H296" s="41">
        <v>132402252</v>
      </c>
      <c r="I296" s="43">
        <v>2267.7510000000002</v>
      </c>
    </row>
    <row r="297" spans="1:9">
      <c r="A297" s="40" t="s">
        <v>759</v>
      </c>
      <c r="B297" s="40" t="s">
        <v>760</v>
      </c>
      <c r="C297" s="41">
        <v>77741</v>
      </c>
      <c r="D297" s="42">
        <v>68654</v>
      </c>
      <c r="E297" s="41">
        <v>0</v>
      </c>
      <c r="F297" s="41">
        <v>208635</v>
      </c>
      <c r="G297" s="42">
        <v>158764752</v>
      </c>
      <c r="H297" s="41">
        <v>141705076</v>
      </c>
      <c r="I297" s="43">
        <v>3769.4520000000002</v>
      </c>
    </row>
    <row r="298" spans="1:9">
      <c r="A298" s="40" t="s">
        <v>761</v>
      </c>
      <c r="B298" s="40" t="s">
        <v>762</v>
      </c>
      <c r="C298" s="41">
        <v>9659977</v>
      </c>
      <c r="D298" s="42">
        <v>10670418</v>
      </c>
      <c r="E298" s="41">
        <v>0</v>
      </c>
      <c r="F298" s="41">
        <v>1575155</v>
      </c>
      <c r="G298" s="42">
        <v>6737100534</v>
      </c>
      <c r="H298" s="41">
        <v>6447229398</v>
      </c>
      <c r="I298" s="43">
        <v>40358.838000000003</v>
      </c>
    </row>
    <row r="299" spans="1:9">
      <c r="A299" s="40" t="s">
        <v>763</v>
      </c>
      <c r="B299" s="40" t="s">
        <v>764</v>
      </c>
      <c r="C299" s="41">
        <v>247578</v>
      </c>
      <c r="D299" s="42">
        <v>61049</v>
      </c>
      <c r="E299" s="41">
        <v>138352</v>
      </c>
      <c r="F299" s="41">
        <v>0</v>
      </c>
      <c r="G299" s="42">
        <v>157427097</v>
      </c>
      <c r="H299" s="41">
        <v>142386223</v>
      </c>
      <c r="I299" s="43">
        <v>780.20100000000002</v>
      </c>
    </row>
    <row r="300" spans="1:9">
      <c r="A300" s="40" t="s">
        <v>765</v>
      </c>
      <c r="B300" s="40" t="s">
        <v>766</v>
      </c>
      <c r="C300" s="41">
        <v>3376888</v>
      </c>
      <c r="D300" s="42">
        <v>2978109</v>
      </c>
      <c r="E300" s="41">
        <v>733724</v>
      </c>
      <c r="F300" s="41">
        <v>0</v>
      </c>
      <c r="G300" s="42">
        <v>1464997907</v>
      </c>
      <c r="H300" s="41">
        <v>1323266985</v>
      </c>
      <c r="I300" s="43">
        <v>5609.4320000000007</v>
      </c>
    </row>
    <row r="301" spans="1:9">
      <c r="A301" s="40" t="s">
        <v>767</v>
      </c>
      <c r="B301" s="40" t="s">
        <v>768</v>
      </c>
      <c r="C301" s="41">
        <v>128276</v>
      </c>
      <c r="D301" s="42">
        <v>44646</v>
      </c>
      <c r="E301" s="41">
        <v>89416</v>
      </c>
      <c r="F301" s="41">
        <v>0</v>
      </c>
      <c r="G301" s="42">
        <v>55327743</v>
      </c>
      <c r="H301" s="41">
        <v>51575110</v>
      </c>
      <c r="I301" s="43">
        <v>1244.0140000000001</v>
      </c>
    </row>
    <row r="302" spans="1:9">
      <c r="A302" s="40" t="s">
        <v>769</v>
      </c>
      <c r="B302" s="40" t="s">
        <v>770</v>
      </c>
      <c r="C302" s="41">
        <v>16313210</v>
      </c>
      <c r="D302" s="42">
        <v>10600758</v>
      </c>
      <c r="E302" s="41">
        <v>5407302</v>
      </c>
      <c r="F302" s="41">
        <v>0</v>
      </c>
      <c r="G302" s="42">
        <v>7387538771</v>
      </c>
      <c r="H302" s="41">
        <v>6868529483</v>
      </c>
      <c r="I302" s="43">
        <v>41349.64</v>
      </c>
    </row>
    <row r="303" spans="1:9">
      <c r="A303" s="40" t="s">
        <v>2540</v>
      </c>
      <c r="B303" s="40"/>
      <c r="C303" s="41"/>
      <c r="D303" s="42"/>
      <c r="E303" s="41"/>
      <c r="F303" s="41"/>
      <c r="G303" s="42"/>
      <c r="H303" s="41"/>
      <c r="I303" s="43">
        <v>0</v>
      </c>
    </row>
    <row r="304" spans="1:9">
      <c r="A304" s="40" t="s">
        <v>775</v>
      </c>
      <c r="B304" s="40" t="s">
        <v>776</v>
      </c>
      <c r="C304" s="41">
        <v>0</v>
      </c>
      <c r="D304" s="42">
        <v>0</v>
      </c>
      <c r="E304" s="41">
        <v>0</v>
      </c>
      <c r="F304" s="41">
        <v>0</v>
      </c>
      <c r="G304" s="42">
        <v>44775599</v>
      </c>
      <c r="H304" s="41">
        <v>44071826</v>
      </c>
      <c r="I304" s="43">
        <v>47.664000000000001</v>
      </c>
    </row>
    <row r="305" spans="1:9">
      <c r="A305" s="40" t="s">
        <v>777</v>
      </c>
      <c r="B305" s="40" t="s">
        <v>778</v>
      </c>
      <c r="C305" s="41">
        <v>597600</v>
      </c>
      <c r="D305" s="42">
        <v>510413</v>
      </c>
      <c r="E305" s="41">
        <v>0</v>
      </c>
      <c r="F305" s="41">
        <v>0</v>
      </c>
      <c r="G305" s="42">
        <v>262100129</v>
      </c>
      <c r="H305" s="41">
        <v>257073362</v>
      </c>
      <c r="I305" s="43">
        <v>1103.5840000000001</v>
      </c>
    </row>
    <row r="306" spans="1:9">
      <c r="A306" s="40" t="s">
        <v>779</v>
      </c>
      <c r="B306" s="40" t="s">
        <v>780</v>
      </c>
      <c r="C306" s="41">
        <v>1337165</v>
      </c>
      <c r="D306" s="42">
        <v>1225298</v>
      </c>
      <c r="E306" s="41">
        <v>583662</v>
      </c>
      <c r="F306" s="41">
        <v>0</v>
      </c>
      <c r="G306" s="42">
        <v>1254159999</v>
      </c>
      <c r="H306" s="41">
        <v>1245814257</v>
      </c>
      <c r="I306" s="43">
        <v>3459.81</v>
      </c>
    </row>
    <row r="307" spans="1:9">
      <c r="A307" s="40" t="s">
        <v>781</v>
      </c>
      <c r="B307" s="40" t="s">
        <v>782</v>
      </c>
      <c r="C307" s="41">
        <v>62702</v>
      </c>
      <c r="D307" s="42">
        <v>21149</v>
      </c>
      <c r="E307" s="41">
        <v>0</v>
      </c>
      <c r="F307" s="41">
        <v>0</v>
      </c>
      <c r="G307" s="42">
        <v>120538141</v>
      </c>
      <c r="H307" s="41">
        <v>131692155</v>
      </c>
      <c r="I307" s="43">
        <v>103.867</v>
      </c>
    </row>
    <row r="308" spans="1:9">
      <c r="A308" s="40" t="s">
        <v>783</v>
      </c>
      <c r="B308" s="40" t="s">
        <v>784</v>
      </c>
      <c r="C308" s="41">
        <v>0</v>
      </c>
      <c r="D308" s="42">
        <v>0</v>
      </c>
      <c r="E308" s="41">
        <v>0</v>
      </c>
      <c r="F308" s="41">
        <v>0</v>
      </c>
      <c r="G308" s="42">
        <v>114349809</v>
      </c>
      <c r="H308" s="41">
        <v>116452700</v>
      </c>
      <c r="I308" s="43">
        <v>154.15</v>
      </c>
    </row>
    <row r="309" spans="1:9">
      <c r="A309" s="40" t="s">
        <v>785</v>
      </c>
      <c r="B309" s="40" t="s">
        <v>786</v>
      </c>
      <c r="C309" s="41">
        <v>94112</v>
      </c>
      <c r="D309" s="42">
        <v>0</v>
      </c>
      <c r="E309" s="41">
        <v>78533</v>
      </c>
      <c r="F309" s="41">
        <v>0</v>
      </c>
      <c r="G309" s="42">
        <v>141228042</v>
      </c>
      <c r="H309" s="41">
        <v>144255980</v>
      </c>
      <c r="I309" s="43">
        <v>215.53400000000002</v>
      </c>
    </row>
    <row r="310" spans="1:9">
      <c r="A310" s="40" t="s">
        <v>787</v>
      </c>
      <c r="B310" s="40" t="s">
        <v>788</v>
      </c>
      <c r="C310" s="41">
        <v>0</v>
      </c>
      <c r="D310" s="42">
        <v>0</v>
      </c>
      <c r="E310" s="41">
        <v>0</v>
      </c>
      <c r="F310" s="41">
        <v>0</v>
      </c>
      <c r="G310" s="42">
        <v>70407678</v>
      </c>
      <c r="H310" s="41">
        <v>79013406</v>
      </c>
      <c r="I310" s="43">
        <v>114.89</v>
      </c>
    </row>
    <row r="311" spans="1:9">
      <c r="A311" s="40" t="s">
        <v>789</v>
      </c>
      <c r="B311" s="40" t="s">
        <v>790</v>
      </c>
      <c r="C311" s="41">
        <v>97093</v>
      </c>
      <c r="D311" s="42">
        <v>85823</v>
      </c>
      <c r="E311" s="41">
        <v>0</v>
      </c>
      <c r="F311" s="41">
        <v>0</v>
      </c>
      <c r="G311" s="42">
        <v>48837900</v>
      </c>
      <c r="H311" s="41">
        <v>47743220</v>
      </c>
      <c r="I311" s="43">
        <v>482.83500000000004</v>
      </c>
    </row>
    <row r="312" spans="1:9">
      <c r="A312" s="40" t="s">
        <v>791</v>
      </c>
      <c r="B312" s="40" t="s">
        <v>792</v>
      </c>
      <c r="C312" s="41">
        <v>184381</v>
      </c>
      <c r="D312" s="42">
        <v>189058</v>
      </c>
      <c r="E312" s="41">
        <v>0</v>
      </c>
      <c r="F312" s="41">
        <v>199638</v>
      </c>
      <c r="G312" s="42">
        <v>196592270</v>
      </c>
      <c r="H312" s="41">
        <v>187253179</v>
      </c>
      <c r="I312" s="43">
        <v>881.29600000000005</v>
      </c>
    </row>
    <row r="313" spans="1:9">
      <c r="A313" s="40" t="s">
        <v>793</v>
      </c>
      <c r="B313" s="40" t="s">
        <v>794</v>
      </c>
      <c r="C313" s="41">
        <v>0</v>
      </c>
      <c r="D313" s="42">
        <v>0</v>
      </c>
      <c r="E313" s="41">
        <v>0</v>
      </c>
      <c r="F313" s="41">
        <v>18336</v>
      </c>
      <c r="G313" s="42">
        <v>14694561</v>
      </c>
      <c r="H313" s="41">
        <v>13703188</v>
      </c>
      <c r="I313" s="43">
        <v>153.22499999999999</v>
      </c>
    </row>
    <row r="314" spans="1:9">
      <c r="A314" s="40" t="s">
        <v>795</v>
      </c>
      <c r="B314" s="40" t="s">
        <v>796</v>
      </c>
      <c r="C314" s="41">
        <v>0</v>
      </c>
      <c r="D314" s="42">
        <v>0</v>
      </c>
      <c r="E314" s="41">
        <v>0</v>
      </c>
      <c r="F314" s="41">
        <v>0</v>
      </c>
      <c r="G314" s="42">
        <v>133240017</v>
      </c>
      <c r="H314" s="41">
        <v>122650069</v>
      </c>
      <c r="I314" s="43">
        <v>640.73099999999999</v>
      </c>
    </row>
    <row r="315" spans="1:9">
      <c r="A315" s="40" t="s">
        <v>797</v>
      </c>
      <c r="B315" s="40" t="s">
        <v>798</v>
      </c>
      <c r="C315" s="41">
        <v>407894</v>
      </c>
      <c r="D315" s="42">
        <v>450256</v>
      </c>
      <c r="E315" s="41">
        <v>0</v>
      </c>
      <c r="F315" s="41">
        <v>0</v>
      </c>
      <c r="G315" s="42">
        <v>540778006</v>
      </c>
      <c r="H315" s="41">
        <v>532953184</v>
      </c>
      <c r="I315" s="43">
        <v>1802.3240000000001</v>
      </c>
    </row>
    <row r="316" spans="1:9">
      <c r="A316" s="40" t="s">
        <v>799</v>
      </c>
      <c r="B316" s="40" t="s">
        <v>800</v>
      </c>
      <c r="C316" s="41">
        <v>27255</v>
      </c>
      <c r="D316" s="42">
        <v>0</v>
      </c>
      <c r="E316" s="41">
        <v>24984</v>
      </c>
      <c r="F316" s="41">
        <v>0</v>
      </c>
      <c r="G316" s="42">
        <v>41361840</v>
      </c>
      <c r="H316" s="41">
        <v>35550607</v>
      </c>
      <c r="I316" s="43">
        <v>323.173</v>
      </c>
    </row>
    <row r="317" spans="1:9">
      <c r="A317" s="40" t="s">
        <v>801</v>
      </c>
      <c r="B317" s="40" t="s">
        <v>802</v>
      </c>
      <c r="C317" s="41">
        <v>50526</v>
      </c>
      <c r="D317" s="42">
        <v>1518</v>
      </c>
      <c r="E317" s="41">
        <v>44763</v>
      </c>
      <c r="F317" s="41">
        <v>0</v>
      </c>
      <c r="G317" s="42">
        <v>33060748</v>
      </c>
      <c r="H317" s="41">
        <v>33308511</v>
      </c>
      <c r="I317" s="43">
        <v>256.34399999999999</v>
      </c>
    </row>
    <row r="318" spans="1:9">
      <c r="A318" s="40" t="s">
        <v>803</v>
      </c>
      <c r="B318" s="40" t="s">
        <v>804</v>
      </c>
      <c r="C318" s="41">
        <v>501750</v>
      </c>
      <c r="D318" s="42">
        <v>365450</v>
      </c>
      <c r="E318" s="41">
        <v>116899</v>
      </c>
      <c r="F318" s="41">
        <v>0</v>
      </c>
      <c r="G318" s="42">
        <v>161830679</v>
      </c>
      <c r="H318" s="41">
        <v>141321097</v>
      </c>
      <c r="I318" s="43">
        <v>547.58199999999999</v>
      </c>
    </row>
    <row r="319" spans="1:9">
      <c r="A319" s="40" t="s">
        <v>805</v>
      </c>
      <c r="B319" s="40" t="s">
        <v>806</v>
      </c>
      <c r="C319" s="41">
        <v>141873</v>
      </c>
      <c r="D319" s="42">
        <v>122572</v>
      </c>
      <c r="E319" s="41">
        <v>0</v>
      </c>
      <c r="F319" s="41">
        <v>0</v>
      </c>
      <c r="G319" s="42">
        <v>133512310</v>
      </c>
      <c r="H319" s="41">
        <v>133019923</v>
      </c>
      <c r="I319" s="43">
        <v>813.49200000000008</v>
      </c>
    </row>
    <row r="320" spans="1:9">
      <c r="A320" s="40" t="s">
        <v>807</v>
      </c>
      <c r="B320" s="40" t="s">
        <v>808</v>
      </c>
      <c r="C320" s="41">
        <v>174277</v>
      </c>
      <c r="D320" s="42">
        <v>205748</v>
      </c>
      <c r="E320" s="41">
        <v>0</v>
      </c>
      <c r="F320" s="41">
        <v>0</v>
      </c>
      <c r="G320" s="42">
        <v>77313774</v>
      </c>
      <c r="H320" s="41">
        <v>85658890</v>
      </c>
      <c r="I320" s="43">
        <v>252.30900000000003</v>
      </c>
    </row>
    <row r="321" spans="1:9">
      <c r="A321" s="40" t="s">
        <v>809</v>
      </c>
      <c r="B321" s="40" t="s">
        <v>810</v>
      </c>
      <c r="C321" s="41">
        <v>418927</v>
      </c>
      <c r="D321" s="42">
        <v>392828</v>
      </c>
      <c r="E321" s="41">
        <v>20715</v>
      </c>
      <c r="F321" s="41">
        <v>0</v>
      </c>
      <c r="G321" s="42">
        <v>142104316</v>
      </c>
      <c r="H321" s="41">
        <v>146342266</v>
      </c>
      <c r="I321" s="43">
        <v>520.03399999999999</v>
      </c>
    </row>
    <row r="322" spans="1:9">
      <c r="A322" s="40" t="s">
        <v>811</v>
      </c>
      <c r="B322" s="40" t="s">
        <v>812</v>
      </c>
      <c r="C322" s="41">
        <v>32856</v>
      </c>
      <c r="D322" s="42">
        <v>1984</v>
      </c>
      <c r="E322" s="41">
        <v>25061</v>
      </c>
      <c r="F322" s="41">
        <v>0</v>
      </c>
      <c r="G322" s="42">
        <v>83769688</v>
      </c>
      <c r="H322" s="41">
        <v>78887436</v>
      </c>
      <c r="I322" s="43">
        <v>445.58100000000002</v>
      </c>
    </row>
    <row r="323" spans="1:9">
      <c r="A323" s="40" t="s">
        <v>813</v>
      </c>
      <c r="B323" s="40" t="s">
        <v>814</v>
      </c>
      <c r="C323" s="41">
        <v>192133</v>
      </c>
      <c r="D323" s="42">
        <v>163647</v>
      </c>
      <c r="E323" s="41">
        <v>0</v>
      </c>
      <c r="F323" s="41">
        <v>0</v>
      </c>
      <c r="G323" s="42">
        <v>251094026</v>
      </c>
      <c r="H323" s="41">
        <v>230055111</v>
      </c>
      <c r="I323" s="43">
        <v>573.61900000000003</v>
      </c>
    </row>
    <row r="324" spans="1:9">
      <c r="A324" s="40" t="s">
        <v>815</v>
      </c>
      <c r="B324" s="40" t="s">
        <v>816</v>
      </c>
      <c r="C324" s="41">
        <v>155703</v>
      </c>
      <c r="D324" s="42">
        <v>349758</v>
      </c>
      <c r="E324" s="41">
        <v>0</v>
      </c>
      <c r="F324" s="41">
        <v>0</v>
      </c>
      <c r="G324" s="42">
        <v>930983358</v>
      </c>
      <c r="H324" s="41">
        <v>921898306</v>
      </c>
      <c r="I324" s="43">
        <v>1799.008</v>
      </c>
    </row>
    <row r="325" spans="1:9">
      <c r="A325" s="40" t="s">
        <v>817</v>
      </c>
      <c r="B325" s="40" t="s">
        <v>818</v>
      </c>
      <c r="C325" s="41">
        <v>525295</v>
      </c>
      <c r="D325" s="42">
        <v>411502</v>
      </c>
      <c r="E325" s="41">
        <v>0</v>
      </c>
      <c r="F325" s="41">
        <v>0</v>
      </c>
      <c r="G325" s="42">
        <v>375798168</v>
      </c>
      <c r="H325" s="41">
        <v>326991715</v>
      </c>
      <c r="I325" s="43">
        <v>650.40200000000004</v>
      </c>
    </row>
    <row r="326" spans="1:9">
      <c r="A326" s="40" t="s">
        <v>819</v>
      </c>
      <c r="B326" s="40" t="s">
        <v>820</v>
      </c>
      <c r="C326" s="41">
        <v>0</v>
      </c>
      <c r="D326" s="42">
        <v>0</v>
      </c>
      <c r="E326" s="41">
        <v>0</v>
      </c>
      <c r="F326" s="41">
        <v>0</v>
      </c>
      <c r="G326" s="42">
        <v>159249326</v>
      </c>
      <c r="H326" s="41">
        <v>160095279</v>
      </c>
      <c r="I326" s="43">
        <v>197.72500000000002</v>
      </c>
    </row>
    <row r="327" spans="1:9">
      <c r="A327" s="40" t="s">
        <v>821</v>
      </c>
      <c r="B327" s="40" t="s">
        <v>822</v>
      </c>
      <c r="C327" s="41">
        <v>335999</v>
      </c>
      <c r="D327" s="42">
        <v>85784</v>
      </c>
      <c r="E327" s="41">
        <v>0</v>
      </c>
      <c r="F327" s="41">
        <v>0</v>
      </c>
      <c r="G327" s="42">
        <v>311753071</v>
      </c>
      <c r="H327" s="41">
        <v>322485712</v>
      </c>
      <c r="I327" s="43">
        <v>249.52200000000002</v>
      </c>
    </row>
    <row r="328" spans="1:9">
      <c r="A328" s="40" t="s">
        <v>823</v>
      </c>
      <c r="B328" s="40" t="s">
        <v>824</v>
      </c>
      <c r="C328" s="41">
        <v>71166</v>
      </c>
      <c r="D328" s="42">
        <v>69406</v>
      </c>
      <c r="E328" s="41">
        <v>0</v>
      </c>
      <c r="F328" s="41">
        <v>0</v>
      </c>
      <c r="G328" s="42">
        <v>79086455</v>
      </c>
      <c r="H328" s="41">
        <v>81519410</v>
      </c>
      <c r="I328" s="43">
        <v>223.43300000000002</v>
      </c>
    </row>
    <row r="329" spans="1:9">
      <c r="A329" s="40" t="s">
        <v>825</v>
      </c>
      <c r="B329" s="40" t="s">
        <v>826</v>
      </c>
      <c r="C329" s="41">
        <v>33668</v>
      </c>
      <c r="D329" s="42">
        <v>10861</v>
      </c>
      <c r="E329" s="41">
        <v>21545</v>
      </c>
      <c r="F329" s="41">
        <v>0</v>
      </c>
      <c r="G329" s="42">
        <v>78061264</v>
      </c>
      <c r="H329" s="41">
        <v>71044838</v>
      </c>
      <c r="I329" s="43">
        <v>274.137</v>
      </c>
    </row>
    <row r="330" spans="1:9">
      <c r="A330" s="40" t="s">
        <v>827</v>
      </c>
      <c r="B330" s="40" t="s">
        <v>828</v>
      </c>
      <c r="C330" s="41">
        <v>283349</v>
      </c>
      <c r="D330" s="42">
        <v>278179</v>
      </c>
      <c r="E330" s="41">
        <v>0</v>
      </c>
      <c r="F330" s="41">
        <v>0</v>
      </c>
      <c r="G330" s="42">
        <v>210708846</v>
      </c>
      <c r="H330" s="41">
        <v>212702457</v>
      </c>
      <c r="I330" s="43">
        <v>731.649</v>
      </c>
    </row>
    <row r="331" spans="1:9">
      <c r="A331" s="40" t="s">
        <v>829</v>
      </c>
      <c r="B331" s="40" t="s">
        <v>830</v>
      </c>
      <c r="C331" s="41">
        <v>0</v>
      </c>
      <c r="D331" s="42">
        <v>0</v>
      </c>
      <c r="E331" s="41">
        <v>0</v>
      </c>
      <c r="F331" s="41">
        <v>0</v>
      </c>
      <c r="G331" s="42">
        <v>91635135</v>
      </c>
      <c r="H331" s="41">
        <v>83324182</v>
      </c>
      <c r="I331" s="43">
        <v>481.66900000000004</v>
      </c>
    </row>
    <row r="332" spans="1:9">
      <c r="A332" s="40" t="s">
        <v>831</v>
      </c>
      <c r="B332" s="40" t="s">
        <v>832</v>
      </c>
      <c r="C332" s="41">
        <v>0</v>
      </c>
      <c r="D332" s="42">
        <v>0</v>
      </c>
      <c r="E332" s="41">
        <v>0</v>
      </c>
      <c r="F332" s="41">
        <v>0</v>
      </c>
      <c r="G332" s="42">
        <v>79941859</v>
      </c>
      <c r="H332" s="41">
        <v>70881177</v>
      </c>
      <c r="I332" s="43">
        <v>207.03900000000002</v>
      </c>
    </row>
    <row r="333" spans="1:9">
      <c r="A333" s="40" t="s">
        <v>833</v>
      </c>
      <c r="B333" s="40" t="s">
        <v>834</v>
      </c>
      <c r="C333" s="41">
        <v>33941863</v>
      </c>
      <c r="D333" s="42">
        <v>23362174</v>
      </c>
      <c r="E333" s="41">
        <v>0</v>
      </c>
      <c r="F333" s="41">
        <v>0</v>
      </c>
      <c r="G333" s="42">
        <v>9973928858</v>
      </c>
      <c r="H333" s="41">
        <v>10050345842</v>
      </c>
      <c r="I333" s="43">
        <v>24500.643</v>
      </c>
    </row>
    <row r="334" spans="1:9">
      <c r="A334" s="40" t="s">
        <v>835</v>
      </c>
      <c r="B334" s="40" t="s">
        <v>836</v>
      </c>
      <c r="C334" s="41">
        <v>2820998</v>
      </c>
      <c r="D334" s="42">
        <v>1703918</v>
      </c>
      <c r="E334" s="41">
        <v>1056274</v>
      </c>
      <c r="F334" s="41">
        <v>0</v>
      </c>
      <c r="G334" s="42">
        <v>577187353</v>
      </c>
      <c r="H334" s="41">
        <v>587557890</v>
      </c>
      <c r="I334" s="43">
        <v>2661.7919999999999</v>
      </c>
    </row>
    <row r="335" spans="1:9">
      <c r="A335" s="40" t="s">
        <v>837</v>
      </c>
      <c r="B335" s="40" t="s">
        <v>838</v>
      </c>
      <c r="C335" s="41">
        <v>70026170</v>
      </c>
      <c r="D335" s="42">
        <v>47466562</v>
      </c>
      <c r="E335" s="41">
        <v>19896590</v>
      </c>
      <c r="F335" s="41">
        <v>0</v>
      </c>
      <c r="G335" s="42">
        <v>23449405454</v>
      </c>
      <c r="H335" s="41">
        <v>23355814802</v>
      </c>
      <c r="I335" s="43">
        <v>66357.843999999997</v>
      </c>
    </row>
    <row r="336" spans="1:9">
      <c r="A336" s="40" t="s">
        <v>841</v>
      </c>
      <c r="B336" s="40" t="s">
        <v>842</v>
      </c>
      <c r="C336" s="41">
        <v>1359993</v>
      </c>
      <c r="D336" s="42">
        <v>1330750</v>
      </c>
      <c r="E336" s="41">
        <v>0</v>
      </c>
      <c r="F336" s="41">
        <v>0</v>
      </c>
      <c r="G336" s="42">
        <v>2034576974</v>
      </c>
      <c r="H336" s="41">
        <v>2146122766</v>
      </c>
      <c r="I336" s="43">
        <v>3119.1800000000003</v>
      </c>
    </row>
    <row r="337" spans="1:9">
      <c r="A337" s="40" t="s">
        <v>843</v>
      </c>
      <c r="B337" s="40" t="s">
        <v>844</v>
      </c>
      <c r="C337" s="41">
        <v>1650601</v>
      </c>
      <c r="D337" s="42">
        <v>220</v>
      </c>
      <c r="E337" s="41">
        <v>0</v>
      </c>
      <c r="F337" s="41">
        <v>0</v>
      </c>
      <c r="G337" s="42">
        <v>876107625</v>
      </c>
      <c r="H337" s="41">
        <v>937901495</v>
      </c>
      <c r="I337" s="43">
        <v>1528.6610000000001</v>
      </c>
    </row>
    <row r="338" spans="1:9">
      <c r="A338" s="40" t="s">
        <v>845</v>
      </c>
      <c r="B338" s="40" t="s">
        <v>846</v>
      </c>
      <c r="C338" s="41">
        <v>4126959</v>
      </c>
      <c r="D338" s="42">
        <v>929590</v>
      </c>
      <c r="E338" s="41">
        <v>0</v>
      </c>
      <c r="F338" s="41">
        <v>0</v>
      </c>
      <c r="G338" s="42">
        <v>1910033929</v>
      </c>
      <c r="H338" s="41">
        <v>2484490676</v>
      </c>
      <c r="I338" s="43">
        <v>1663.749</v>
      </c>
    </row>
    <row r="339" spans="1:9">
      <c r="A339" s="40" t="s">
        <v>847</v>
      </c>
      <c r="B339" s="40" t="s">
        <v>848</v>
      </c>
      <c r="C339" s="41">
        <v>4048345</v>
      </c>
      <c r="D339" s="42">
        <v>997482</v>
      </c>
      <c r="E339" s="41">
        <v>0</v>
      </c>
      <c r="F339" s="41">
        <v>0</v>
      </c>
      <c r="G339" s="42">
        <v>1324359036</v>
      </c>
      <c r="H339" s="41">
        <v>2094451579</v>
      </c>
      <c r="I339" s="43">
        <v>1156.383</v>
      </c>
    </row>
    <row r="340" spans="1:9">
      <c r="A340" s="40" t="s">
        <v>849</v>
      </c>
      <c r="B340" s="40" t="s">
        <v>850</v>
      </c>
      <c r="C340" s="41">
        <v>396704</v>
      </c>
      <c r="D340" s="42">
        <v>95548</v>
      </c>
      <c r="E340" s="41">
        <v>0</v>
      </c>
      <c r="F340" s="41">
        <v>0</v>
      </c>
      <c r="G340" s="42">
        <v>137654132</v>
      </c>
      <c r="H340" s="41">
        <v>141876037</v>
      </c>
      <c r="I340" s="43">
        <v>457.75600000000003</v>
      </c>
    </row>
    <row r="341" spans="1:9">
      <c r="A341" s="40" t="s">
        <v>851</v>
      </c>
      <c r="B341" s="40" t="s">
        <v>852</v>
      </c>
      <c r="C341" s="41">
        <v>242978</v>
      </c>
      <c r="D341" s="42">
        <v>0</v>
      </c>
      <c r="E341" s="41">
        <v>0</v>
      </c>
      <c r="F341" s="41">
        <v>0</v>
      </c>
      <c r="G341" s="42">
        <v>303470002</v>
      </c>
      <c r="H341" s="41">
        <v>501279918</v>
      </c>
      <c r="I341" s="43">
        <v>141.06300000000002</v>
      </c>
    </row>
    <row r="342" spans="1:9">
      <c r="A342" s="40" t="s">
        <v>853</v>
      </c>
      <c r="B342" s="40" t="s">
        <v>854</v>
      </c>
      <c r="C342" s="41">
        <v>165837</v>
      </c>
      <c r="D342" s="42">
        <v>5812</v>
      </c>
      <c r="E342" s="41">
        <v>161624</v>
      </c>
      <c r="F342" s="41">
        <v>0</v>
      </c>
      <c r="G342" s="42">
        <v>173815401</v>
      </c>
      <c r="H342" s="41">
        <v>126351066</v>
      </c>
      <c r="I342" s="43">
        <v>869.67600000000004</v>
      </c>
    </row>
    <row r="343" spans="1:9">
      <c r="A343" s="40" t="s">
        <v>855</v>
      </c>
      <c r="B343" s="40" t="s">
        <v>856</v>
      </c>
      <c r="C343" s="41">
        <v>897034</v>
      </c>
      <c r="D343" s="42">
        <v>485396</v>
      </c>
      <c r="E343" s="41">
        <v>368103</v>
      </c>
      <c r="F343" s="41">
        <v>0</v>
      </c>
      <c r="G343" s="42">
        <v>484430205</v>
      </c>
      <c r="H343" s="41">
        <v>354878534</v>
      </c>
      <c r="I343" s="43">
        <v>2074.4790000000003</v>
      </c>
    </row>
    <row r="344" spans="1:9">
      <c r="A344" s="40" t="s">
        <v>857</v>
      </c>
      <c r="B344" s="40" t="s">
        <v>858</v>
      </c>
      <c r="C344" s="41">
        <v>0</v>
      </c>
      <c r="D344" s="42">
        <v>0</v>
      </c>
      <c r="E344" s="41">
        <v>0</v>
      </c>
      <c r="F344" s="41">
        <v>0</v>
      </c>
      <c r="G344" s="42">
        <v>243236789</v>
      </c>
      <c r="H344" s="41">
        <v>242933633</v>
      </c>
      <c r="I344" s="43">
        <v>540.06900000000007</v>
      </c>
    </row>
    <row r="345" spans="1:9">
      <c r="A345" s="40" t="s">
        <v>859</v>
      </c>
      <c r="B345" s="40" t="s">
        <v>860</v>
      </c>
      <c r="C345" s="41">
        <v>432507</v>
      </c>
      <c r="D345" s="42">
        <v>39555</v>
      </c>
      <c r="E345" s="41">
        <v>0</v>
      </c>
      <c r="F345" s="41">
        <v>0</v>
      </c>
      <c r="G345" s="42">
        <v>526788362</v>
      </c>
      <c r="H345" s="41">
        <v>434031667</v>
      </c>
      <c r="I345" s="43">
        <v>110.566</v>
      </c>
    </row>
    <row r="346" spans="1:9">
      <c r="A346" s="40" t="s">
        <v>861</v>
      </c>
      <c r="B346" s="40" t="s">
        <v>862</v>
      </c>
      <c r="C346" s="41">
        <v>12517235</v>
      </c>
      <c r="D346" s="42">
        <v>2326653</v>
      </c>
      <c r="E346" s="41">
        <v>0</v>
      </c>
      <c r="F346" s="41">
        <v>0</v>
      </c>
      <c r="G346" s="42">
        <v>5245768708</v>
      </c>
      <c r="H346" s="41">
        <v>4199997350</v>
      </c>
      <c r="I346" s="43">
        <v>2469.3409999999999</v>
      </c>
    </row>
    <row r="347" spans="1:9">
      <c r="A347" s="40" t="s">
        <v>871</v>
      </c>
      <c r="B347" s="40" t="s">
        <v>872</v>
      </c>
      <c r="C347" s="41">
        <v>11789544</v>
      </c>
      <c r="D347" s="42">
        <v>6805301</v>
      </c>
      <c r="E347" s="41">
        <v>0</v>
      </c>
      <c r="F347" s="41">
        <v>0</v>
      </c>
      <c r="G347" s="42">
        <v>2393305955</v>
      </c>
      <c r="H347" s="41">
        <v>2346655361</v>
      </c>
      <c r="I347" s="43">
        <v>8979.0560000000005</v>
      </c>
    </row>
    <row r="348" spans="1:9">
      <c r="A348" s="40" t="s">
        <v>873</v>
      </c>
      <c r="B348" s="40" t="s">
        <v>874</v>
      </c>
      <c r="C348" s="41">
        <v>5499766</v>
      </c>
      <c r="D348" s="42">
        <v>3706360</v>
      </c>
      <c r="E348" s="41">
        <v>0</v>
      </c>
      <c r="F348" s="41">
        <v>0</v>
      </c>
      <c r="G348" s="42">
        <v>4849553699</v>
      </c>
      <c r="H348" s="41">
        <v>4136187632</v>
      </c>
      <c r="I348" s="43">
        <v>5989.4360000000006</v>
      </c>
    </row>
    <row r="349" spans="1:9">
      <c r="A349" s="40" t="s">
        <v>875</v>
      </c>
      <c r="B349" s="40" t="s">
        <v>876</v>
      </c>
      <c r="C349" s="41">
        <v>202461</v>
      </c>
      <c r="D349" s="42">
        <v>108834</v>
      </c>
      <c r="E349" s="41">
        <v>0</v>
      </c>
      <c r="F349" s="41">
        <v>0</v>
      </c>
      <c r="G349" s="42">
        <v>63528165</v>
      </c>
      <c r="H349" s="41">
        <v>37529114</v>
      </c>
      <c r="I349" s="43">
        <v>154.172</v>
      </c>
    </row>
    <row r="350" spans="1:9">
      <c r="A350" s="40" t="s">
        <v>877</v>
      </c>
      <c r="B350" s="40" t="s">
        <v>878</v>
      </c>
      <c r="C350" s="41">
        <v>2797245</v>
      </c>
      <c r="D350" s="42">
        <v>2042741</v>
      </c>
      <c r="E350" s="41">
        <v>0</v>
      </c>
      <c r="F350" s="41">
        <v>0</v>
      </c>
      <c r="G350" s="42">
        <v>1416768984</v>
      </c>
      <c r="H350" s="41">
        <v>1393416682</v>
      </c>
      <c r="I350" s="43">
        <v>2451.2440000000001</v>
      </c>
    </row>
    <row r="351" spans="1:9">
      <c r="A351" s="40" t="s">
        <v>879</v>
      </c>
      <c r="B351" s="40" t="s">
        <v>880</v>
      </c>
      <c r="C351" s="41">
        <v>9095375</v>
      </c>
      <c r="D351" s="42">
        <v>3048468</v>
      </c>
      <c r="E351" s="41">
        <v>0</v>
      </c>
      <c r="F351" s="41">
        <v>0</v>
      </c>
      <c r="G351" s="42">
        <v>3870200866</v>
      </c>
      <c r="H351" s="41">
        <v>4159438719</v>
      </c>
      <c r="I351" s="43">
        <v>5434.2629999999999</v>
      </c>
    </row>
    <row r="352" spans="1:9">
      <c r="A352" s="40" t="s">
        <v>881</v>
      </c>
      <c r="B352" s="40" t="s">
        <v>882</v>
      </c>
      <c r="C352" s="41">
        <v>2183607</v>
      </c>
      <c r="D352" s="42">
        <v>1126326</v>
      </c>
      <c r="E352" s="41">
        <v>0</v>
      </c>
      <c r="F352" s="41">
        <v>0</v>
      </c>
      <c r="G352" s="42">
        <v>476688234</v>
      </c>
      <c r="H352" s="41">
        <v>494380293</v>
      </c>
      <c r="I352" s="43">
        <v>1125.3780000000002</v>
      </c>
    </row>
    <row r="353" spans="1:9">
      <c r="A353" s="40" t="s">
        <v>883</v>
      </c>
      <c r="B353" s="40" t="s">
        <v>884</v>
      </c>
      <c r="C353" s="41">
        <v>3682243</v>
      </c>
      <c r="D353" s="42">
        <v>583643</v>
      </c>
      <c r="E353" s="41">
        <v>1286124</v>
      </c>
      <c r="F353" s="41">
        <v>0</v>
      </c>
      <c r="G353" s="42">
        <v>1008540829</v>
      </c>
      <c r="H353" s="41">
        <v>919993010</v>
      </c>
      <c r="I353" s="43">
        <v>4298.3119999999999</v>
      </c>
    </row>
    <row r="354" spans="1:9">
      <c r="A354" s="40" t="s">
        <v>885</v>
      </c>
      <c r="B354" s="40" t="s">
        <v>886</v>
      </c>
      <c r="C354" s="41">
        <v>47666671</v>
      </c>
      <c r="D354" s="42">
        <v>36768282</v>
      </c>
      <c r="E354" s="41">
        <v>0</v>
      </c>
      <c r="F354" s="41">
        <v>0</v>
      </c>
      <c r="G354" s="42">
        <v>15668241816</v>
      </c>
      <c r="H354" s="41">
        <v>15321418686</v>
      </c>
      <c r="I354" s="43">
        <v>37223.006999999998</v>
      </c>
    </row>
    <row r="355" spans="1:9">
      <c r="A355" s="40" t="s">
        <v>887</v>
      </c>
      <c r="B355" s="40" t="s">
        <v>888</v>
      </c>
      <c r="C355" s="41">
        <v>6732056</v>
      </c>
      <c r="D355" s="42">
        <v>5614823</v>
      </c>
      <c r="E355" s="41">
        <v>941423</v>
      </c>
      <c r="F355" s="41">
        <v>0</v>
      </c>
      <c r="G355" s="42">
        <v>2098681853</v>
      </c>
      <c r="H355" s="41">
        <v>2025334977</v>
      </c>
      <c r="I355" s="43">
        <v>5791.8090000000002</v>
      </c>
    </row>
    <row r="356" spans="1:9">
      <c r="A356" s="40" t="s">
        <v>889</v>
      </c>
      <c r="B356" s="40" t="s">
        <v>890</v>
      </c>
      <c r="C356" s="41">
        <v>0</v>
      </c>
      <c r="D356" s="42">
        <v>0</v>
      </c>
      <c r="E356" s="41">
        <v>0</v>
      </c>
      <c r="F356" s="41">
        <v>0</v>
      </c>
      <c r="G356" s="42">
        <v>772309599</v>
      </c>
      <c r="H356" s="41">
        <v>705814459</v>
      </c>
      <c r="I356" s="43">
        <v>742.47400000000005</v>
      </c>
    </row>
    <row r="357" spans="1:9">
      <c r="A357" s="40" t="s">
        <v>891</v>
      </c>
      <c r="B357" s="40" t="s">
        <v>892</v>
      </c>
      <c r="C357" s="41">
        <v>0</v>
      </c>
      <c r="D357" s="42">
        <v>0</v>
      </c>
      <c r="E357" s="41">
        <v>0</v>
      </c>
      <c r="F357" s="41">
        <v>0</v>
      </c>
      <c r="G357" s="42">
        <v>85553211</v>
      </c>
      <c r="H357" s="41">
        <v>73603803</v>
      </c>
      <c r="I357" s="43">
        <v>168.58</v>
      </c>
    </row>
    <row r="358" spans="1:9">
      <c r="A358" s="40" t="s">
        <v>893</v>
      </c>
      <c r="B358" s="40" t="s">
        <v>894</v>
      </c>
      <c r="C358" s="41">
        <v>0</v>
      </c>
      <c r="D358" s="42">
        <v>0</v>
      </c>
      <c r="E358" s="41">
        <v>0</v>
      </c>
      <c r="F358" s="41">
        <v>0</v>
      </c>
      <c r="G358" s="42">
        <v>34522389</v>
      </c>
      <c r="H358" s="41">
        <v>31170871</v>
      </c>
      <c r="I358" s="43">
        <v>26.601000000000003</v>
      </c>
    </row>
    <row r="359" spans="1:9">
      <c r="A359" s="40" t="s">
        <v>895</v>
      </c>
      <c r="B359" s="40" t="s">
        <v>896</v>
      </c>
      <c r="C359" s="41">
        <v>2402795</v>
      </c>
      <c r="D359" s="42">
        <v>1181404</v>
      </c>
      <c r="E359" s="41">
        <v>0</v>
      </c>
      <c r="F359" s="41">
        <v>0</v>
      </c>
      <c r="G359" s="42">
        <v>2335199618</v>
      </c>
      <c r="H359" s="41">
        <v>2289131967</v>
      </c>
      <c r="I359" s="43">
        <v>2822.3130000000001</v>
      </c>
    </row>
    <row r="360" spans="1:9">
      <c r="A360" s="40" t="s">
        <v>897</v>
      </c>
      <c r="B360" s="40" t="s">
        <v>898</v>
      </c>
      <c r="C360" s="41">
        <v>0</v>
      </c>
      <c r="D360" s="42">
        <v>0</v>
      </c>
      <c r="E360" s="41">
        <v>0</v>
      </c>
      <c r="F360" s="41">
        <v>0</v>
      </c>
      <c r="G360" s="42">
        <v>362207205</v>
      </c>
      <c r="H360" s="41">
        <v>307719717</v>
      </c>
      <c r="I360" s="43">
        <v>557.03500000000008</v>
      </c>
    </row>
    <row r="361" spans="1:9">
      <c r="A361" s="40" t="s">
        <v>899</v>
      </c>
      <c r="B361" s="40" t="s">
        <v>900</v>
      </c>
      <c r="C361" s="41">
        <v>920652</v>
      </c>
      <c r="D361" s="42">
        <v>65299</v>
      </c>
      <c r="E361" s="41">
        <v>0</v>
      </c>
      <c r="F361" s="41">
        <v>0</v>
      </c>
      <c r="G361" s="42">
        <v>1571220869</v>
      </c>
      <c r="H361" s="41">
        <v>1083839568</v>
      </c>
      <c r="I361" s="43">
        <v>270.73599999999999</v>
      </c>
    </row>
    <row r="362" spans="1:9">
      <c r="A362" s="40" t="s">
        <v>901</v>
      </c>
      <c r="B362" s="40" t="s">
        <v>902</v>
      </c>
      <c r="C362" s="41">
        <v>1245250</v>
      </c>
      <c r="D362" s="42">
        <v>551504</v>
      </c>
      <c r="E362" s="41">
        <v>0</v>
      </c>
      <c r="F362" s="41">
        <v>0</v>
      </c>
      <c r="G362" s="42">
        <v>886130149</v>
      </c>
      <c r="H362" s="41">
        <v>1013967440</v>
      </c>
      <c r="I362" s="43">
        <v>1270.672</v>
      </c>
    </row>
    <row r="363" spans="1:9">
      <c r="A363" s="40" t="s">
        <v>903</v>
      </c>
      <c r="B363" s="40" t="s">
        <v>904</v>
      </c>
      <c r="C363" s="41">
        <v>404899</v>
      </c>
      <c r="D363" s="42">
        <v>0</v>
      </c>
      <c r="E363" s="41">
        <v>390592</v>
      </c>
      <c r="F363" s="41">
        <v>0</v>
      </c>
      <c r="G363" s="42">
        <v>646643200</v>
      </c>
      <c r="H363" s="41">
        <v>580031642</v>
      </c>
      <c r="I363" s="43">
        <v>2586.8920000000003</v>
      </c>
    </row>
    <row r="364" spans="1:9">
      <c r="A364" s="40" t="s">
        <v>905</v>
      </c>
      <c r="B364" s="40" t="s">
        <v>906</v>
      </c>
      <c r="C364" s="41">
        <v>364876</v>
      </c>
      <c r="D364" s="42">
        <v>57775</v>
      </c>
      <c r="E364" s="41">
        <v>0</v>
      </c>
      <c r="F364" s="41">
        <v>0</v>
      </c>
      <c r="G364" s="42">
        <v>195317402</v>
      </c>
      <c r="H364" s="41">
        <v>170305398</v>
      </c>
      <c r="I364" s="43">
        <v>919.50700000000006</v>
      </c>
    </row>
    <row r="365" spans="1:9">
      <c r="A365" s="40" t="s">
        <v>907</v>
      </c>
      <c r="B365" s="40" t="s">
        <v>908</v>
      </c>
      <c r="C365" s="41">
        <v>297008</v>
      </c>
      <c r="D365" s="42">
        <v>189626</v>
      </c>
      <c r="E365" s="41">
        <v>0</v>
      </c>
      <c r="F365" s="41">
        <v>0</v>
      </c>
      <c r="G365" s="42">
        <v>125245497</v>
      </c>
      <c r="H365" s="41">
        <v>120747184</v>
      </c>
      <c r="I365" s="43">
        <v>280.91500000000002</v>
      </c>
    </row>
    <row r="366" spans="1:9">
      <c r="A366" s="40" t="s">
        <v>909</v>
      </c>
      <c r="B366" s="40" t="s">
        <v>910</v>
      </c>
      <c r="C366" s="41">
        <v>466735</v>
      </c>
      <c r="D366" s="42">
        <v>161039</v>
      </c>
      <c r="E366" s="41">
        <v>0</v>
      </c>
      <c r="F366" s="41">
        <v>0</v>
      </c>
      <c r="G366" s="42">
        <v>122704137</v>
      </c>
      <c r="H366" s="41">
        <v>156269371</v>
      </c>
      <c r="I366" s="43">
        <v>162.066</v>
      </c>
    </row>
    <row r="367" spans="1:9">
      <c r="A367" s="40" t="s">
        <v>911</v>
      </c>
      <c r="B367" s="40" t="s">
        <v>912</v>
      </c>
      <c r="C367" s="41">
        <v>252478</v>
      </c>
      <c r="D367" s="42">
        <v>146460</v>
      </c>
      <c r="E367" s="41">
        <v>0</v>
      </c>
      <c r="F367" s="41">
        <v>0</v>
      </c>
      <c r="G367" s="42">
        <v>108817198</v>
      </c>
      <c r="H367" s="41">
        <v>162454080</v>
      </c>
      <c r="I367" s="43">
        <v>184.89500000000001</v>
      </c>
    </row>
    <row r="368" spans="1:9">
      <c r="A368" s="40" t="s">
        <v>913</v>
      </c>
      <c r="B368" s="40" t="s">
        <v>914</v>
      </c>
      <c r="C368" s="41">
        <v>3330628</v>
      </c>
      <c r="D368" s="42">
        <v>2537302</v>
      </c>
      <c r="E368" s="41">
        <v>532143</v>
      </c>
      <c r="F368" s="41">
        <v>0</v>
      </c>
      <c r="G368" s="42">
        <v>1046532885</v>
      </c>
      <c r="H368" s="41">
        <v>1037851948</v>
      </c>
      <c r="I368" s="43">
        <v>3368.1670000000004</v>
      </c>
    </row>
    <row r="369" spans="1:9">
      <c r="A369" s="40" t="s">
        <v>915</v>
      </c>
      <c r="B369" s="40" t="s">
        <v>916</v>
      </c>
      <c r="C369" s="41">
        <v>0</v>
      </c>
      <c r="D369" s="42">
        <v>0</v>
      </c>
      <c r="E369" s="41">
        <v>0</v>
      </c>
      <c r="F369" s="41">
        <v>0</v>
      </c>
      <c r="G369" s="42">
        <v>96084896</v>
      </c>
      <c r="H369" s="41">
        <v>130526811</v>
      </c>
      <c r="I369" s="43">
        <v>39.933</v>
      </c>
    </row>
    <row r="370" spans="1:9">
      <c r="A370" s="40" t="s">
        <v>917</v>
      </c>
      <c r="B370" s="40" t="s">
        <v>918</v>
      </c>
      <c r="C370" s="41">
        <v>546751</v>
      </c>
      <c r="D370" s="42">
        <v>255853</v>
      </c>
      <c r="E370" s="41">
        <v>195184</v>
      </c>
      <c r="F370" s="41">
        <v>0</v>
      </c>
      <c r="G370" s="42">
        <v>188564226</v>
      </c>
      <c r="H370" s="41">
        <v>153055147</v>
      </c>
      <c r="I370" s="43">
        <v>733.61099999999999</v>
      </c>
    </row>
    <row r="371" spans="1:9">
      <c r="A371" s="40" t="s">
        <v>919</v>
      </c>
      <c r="B371" s="40" t="s">
        <v>920</v>
      </c>
      <c r="C371" s="41">
        <v>92516</v>
      </c>
      <c r="D371" s="42">
        <v>93070</v>
      </c>
      <c r="E371" s="41">
        <v>0</v>
      </c>
      <c r="F371" s="41">
        <v>100727</v>
      </c>
      <c r="G371" s="42">
        <v>127560438</v>
      </c>
      <c r="H371" s="41">
        <v>120530049</v>
      </c>
      <c r="I371" s="43">
        <v>511.447</v>
      </c>
    </row>
    <row r="372" spans="1:9">
      <c r="A372" s="40" t="s">
        <v>921</v>
      </c>
      <c r="B372" s="40" t="s">
        <v>922</v>
      </c>
      <c r="C372" s="41">
        <v>1337620</v>
      </c>
      <c r="D372" s="42">
        <v>1426264</v>
      </c>
      <c r="E372" s="41">
        <v>0</v>
      </c>
      <c r="F372" s="41">
        <v>0</v>
      </c>
      <c r="G372" s="42">
        <v>1301141566</v>
      </c>
      <c r="H372" s="41">
        <v>1209163600</v>
      </c>
      <c r="I372" s="43">
        <v>4111.2300000000005</v>
      </c>
    </row>
    <row r="373" spans="1:9">
      <c r="A373" s="40" t="s">
        <v>923</v>
      </c>
      <c r="B373" s="40" t="s">
        <v>924</v>
      </c>
      <c r="C373" s="41">
        <v>571757</v>
      </c>
      <c r="D373" s="42">
        <v>301233</v>
      </c>
      <c r="E373" s="41">
        <v>258517</v>
      </c>
      <c r="F373" s="41">
        <v>0</v>
      </c>
      <c r="G373" s="42">
        <v>192502287</v>
      </c>
      <c r="H373" s="41">
        <v>185374416</v>
      </c>
      <c r="I373" s="43">
        <v>947.827</v>
      </c>
    </row>
    <row r="374" spans="1:9">
      <c r="A374" s="40" t="s">
        <v>925</v>
      </c>
      <c r="B374" s="40" t="s">
        <v>926</v>
      </c>
      <c r="C374" s="41">
        <v>9091388</v>
      </c>
      <c r="D374" s="42">
        <v>6120661</v>
      </c>
      <c r="E374" s="41">
        <v>1512500</v>
      </c>
      <c r="F374" s="41">
        <v>0</v>
      </c>
      <c r="G374" s="42">
        <v>2309618851</v>
      </c>
      <c r="H374" s="41">
        <v>2251611586</v>
      </c>
      <c r="I374" s="43">
        <v>6407.07</v>
      </c>
    </row>
    <row r="375" spans="1:9">
      <c r="A375" s="40" t="s">
        <v>927</v>
      </c>
      <c r="B375" s="40" t="s">
        <v>928</v>
      </c>
      <c r="C375" s="41">
        <v>258784</v>
      </c>
      <c r="D375" s="42">
        <v>128422</v>
      </c>
      <c r="E375" s="41">
        <v>0</v>
      </c>
      <c r="F375" s="41">
        <v>0</v>
      </c>
      <c r="G375" s="42">
        <v>72708880</v>
      </c>
      <c r="H375" s="41">
        <v>71423920</v>
      </c>
      <c r="I375" s="43">
        <v>252.06400000000002</v>
      </c>
    </row>
    <row r="376" spans="1:9">
      <c r="A376" s="40" t="s">
        <v>929</v>
      </c>
      <c r="B376" s="40" t="s">
        <v>930</v>
      </c>
      <c r="C376" s="41">
        <v>1641955</v>
      </c>
      <c r="D376" s="42">
        <v>1163033</v>
      </c>
      <c r="E376" s="41">
        <v>545590</v>
      </c>
      <c r="F376" s="41">
        <v>0</v>
      </c>
      <c r="G376" s="42">
        <v>406809617</v>
      </c>
      <c r="H376" s="41">
        <v>399193573</v>
      </c>
      <c r="I376" s="43">
        <v>1213.105</v>
      </c>
    </row>
    <row r="377" spans="1:9">
      <c r="A377" s="40" t="s">
        <v>931</v>
      </c>
      <c r="B377" s="40" t="s">
        <v>932</v>
      </c>
      <c r="C377" s="41">
        <v>1124695</v>
      </c>
      <c r="D377" s="42">
        <v>774250</v>
      </c>
      <c r="E377" s="41">
        <v>302009</v>
      </c>
      <c r="F377" s="41">
        <v>0</v>
      </c>
      <c r="G377" s="42">
        <v>515282393</v>
      </c>
      <c r="H377" s="41">
        <v>454634577</v>
      </c>
      <c r="I377" s="43">
        <v>1426.5220000000002</v>
      </c>
    </row>
    <row r="378" spans="1:9">
      <c r="A378" s="40" t="s">
        <v>933</v>
      </c>
      <c r="B378" s="40" t="s">
        <v>934</v>
      </c>
      <c r="C378" s="41">
        <v>434299</v>
      </c>
      <c r="D378" s="42">
        <v>386818</v>
      </c>
      <c r="E378" s="41">
        <v>0</v>
      </c>
      <c r="F378" s="41">
        <v>0</v>
      </c>
      <c r="G378" s="42">
        <v>155903150</v>
      </c>
      <c r="H378" s="41">
        <v>153875878</v>
      </c>
      <c r="I378" s="43">
        <v>726.346</v>
      </c>
    </row>
    <row r="379" spans="1:9">
      <c r="A379" s="40" t="s">
        <v>935</v>
      </c>
      <c r="B379" s="40" t="s">
        <v>936</v>
      </c>
      <c r="C379" s="41">
        <v>1114956</v>
      </c>
      <c r="D379" s="42">
        <v>778220</v>
      </c>
      <c r="E379" s="41">
        <v>315852</v>
      </c>
      <c r="F379" s="41">
        <v>0</v>
      </c>
      <c r="G379" s="42">
        <v>676439169</v>
      </c>
      <c r="H379" s="41">
        <v>631090436</v>
      </c>
      <c r="I379" s="43">
        <v>1268.693</v>
      </c>
    </row>
    <row r="380" spans="1:9">
      <c r="A380" s="40" t="s">
        <v>937</v>
      </c>
      <c r="B380" s="40" t="s">
        <v>938</v>
      </c>
      <c r="C380" s="41">
        <v>971195</v>
      </c>
      <c r="D380" s="42">
        <v>569631</v>
      </c>
      <c r="E380" s="41">
        <v>0</v>
      </c>
      <c r="F380" s="41">
        <v>0</v>
      </c>
      <c r="G380" s="42">
        <v>333828046</v>
      </c>
      <c r="H380" s="41">
        <v>326578103</v>
      </c>
      <c r="I380" s="43">
        <v>783.80500000000006</v>
      </c>
    </row>
    <row r="381" spans="1:9">
      <c r="A381" s="40" t="s">
        <v>939</v>
      </c>
      <c r="B381" s="40" t="s">
        <v>940</v>
      </c>
      <c r="C381" s="41">
        <v>855241</v>
      </c>
      <c r="D381" s="42">
        <v>604757</v>
      </c>
      <c r="E381" s="41">
        <v>133661</v>
      </c>
      <c r="F381" s="41">
        <v>0</v>
      </c>
      <c r="G381" s="42">
        <v>202778940</v>
      </c>
      <c r="H381" s="41">
        <v>209638882</v>
      </c>
      <c r="I381" s="43">
        <v>762.31900000000007</v>
      </c>
    </row>
    <row r="382" spans="1:9">
      <c r="A382" s="40" t="s">
        <v>941</v>
      </c>
      <c r="B382" s="40" t="s">
        <v>942</v>
      </c>
      <c r="C382" s="41">
        <v>142606</v>
      </c>
      <c r="D382" s="42">
        <v>135041</v>
      </c>
      <c r="E382" s="41">
        <v>0</v>
      </c>
      <c r="F382" s="41">
        <v>0</v>
      </c>
      <c r="G382" s="42">
        <v>153254523</v>
      </c>
      <c r="H382" s="41">
        <v>143494698</v>
      </c>
      <c r="I382" s="43">
        <v>720.03600000000006</v>
      </c>
    </row>
    <row r="383" spans="1:9">
      <c r="A383" s="40" t="s">
        <v>945</v>
      </c>
      <c r="B383" s="40" t="s">
        <v>946</v>
      </c>
      <c r="C383" s="41">
        <v>0</v>
      </c>
      <c r="D383" s="42">
        <v>0</v>
      </c>
      <c r="E383" s="41">
        <v>0</v>
      </c>
      <c r="F383" s="41">
        <v>0</v>
      </c>
      <c r="G383" s="42">
        <v>515913050</v>
      </c>
      <c r="H383" s="41">
        <v>559703715</v>
      </c>
      <c r="I383" s="43">
        <v>1813.0990000000002</v>
      </c>
    </row>
    <row r="384" spans="1:9">
      <c r="A384" s="40" t="s">
        <v>947</v>
      </c>
      <c r="B384" s="40" t="s">
        <v>948</v>
      </c>
      <c r="C384" s="41">
        <v>1126896</v>
      </c>
      <c r="D384" s="42">
        <v>1288982</v>
      </c>
      <c r="E384" s="41">
        <v>0</v>
      </c>
      <c r="F384" s="41">
        <v>0</v>
      </c>
      <c r="G384" s="42">
        <v>1721003342</v>
      </c>
      <c r="H384" s="41">
        <v>1745321349</v>
      </c>
      <c r="I384" s="43">
        <v>3637.9680000000003</v>
      </c>
    </row>
    <row r="385" spans="1:9">
      <c r="A385" s="40" t="s">
        <v>949</v>
      </c>
      <c r="B385" s="40" t="s">
        <v>950</v>
      </c>
      <c r="C385" s="41">
        <v>17489900</v>
      </c>
      <c r="D385" s="42">
        <v>7231550</v>
      </c>
      <c r="E385" s="41">
        <v>0</v>
      </c>
      <c r="F385" s="41">
        <v>0</v>
      </c>
      <c r="G385" s="42">
        <v>3797557876</v>
      </c>
      <c r="H385" s="41">
        <v>3890445046</v>
      </c>
      <c r="I385" s="43">
        <v>8050.29</v>
      </c>
    </row>
    <row r="386" spans="1:9">
      <c r="A386" s="40" t="s">
        <v>951</v>
      </c>
      <c r="B386" s="40" t="s">
        <v>952</v>
      </c>
      <c r="C386" s="41">
        <v>3104250</v>
      </c>
      <c r="D386" s="42">
        <v>2871097</v>
      </c>
      <c r="E386" s="41">
        <v>0</v>
      </c>
      <c r="F386" s="41">
        <v>0</v>
      </c>
      <c r="G386" s="42">
        <v>1602807372</v>
      </c>
      <c r="H386" s="41">
        <v>1669502638</v>
      </c>
      <c r="I386" s="43">
        <v>4260.3879999999999</v>
      </c>
    </row>
    <row r="387" spans="1:9">
      <c r="A387" s="40" t="s">
        <v>953</v>
      </c>
      <c r="B387" s="40" t="s">
        <v>954</v>
      </c>
      <c r="C387" s="41">
        <v>0</v>
      </c>
      <c r="D387" s="42">
        <v>0</v>
      </c>
      <c r="E387" s="41">
        <v>0</v>
      </c>
      <c r="F387" s="41">
        <v>0</v>
      </c>
      <c r="G387" s="42">
        <v>403503133</v>
      </c>
      <c r="H387" s="41">
        <v>380456259</v>
      </c>
      <c r="I387" s="43">
        <v>1270.981</v>
      </c>
    </row>
    <row r="388" spans="1:9">
      <c r="A388" s="40" t="s">
        <v>955</v>
      </c>
      <c r="B388" s="40" t="s">
        <v>956</v>
      </c>
      <c r="C388" s="41">
        <v>1960967</v>
      </c>
      <c r="D388" s="42">
        <v>985580</v>
      </c>
      <c r="E388" s="41">
        <v>912105</v>
      </c>
      <c r="F388" s="41">
        <v>0</v>
      </c>
      <c r="G388" s="42">
        <v>461658161</v>
      </c>
      <c r="H388" s="41">
        <v>439202963</v>
      </c>
      <c r="I388" s="43">
        <v>1805.0690000000002</v>
      </c>
    </row>
    <row r="389" spans="1:9">
      <c r="A389" s="40" t="s">
        <v>957</v>
      </c>
      <c r="B389" s="40" t="s">
        <v>958</v>
      </c>
      <c r="C389" s="41">
        <v>218396</v>
      </c>
      <c r="D389" s="42">
        <v>226475</v>
      </c>
      <c r="E389" s="41">
        <v>0</v>
      </c>
      <c r="F389" s="41">
        <v>0</v>
      </c>
      <c r="G389" s="42">
        <v>346031062</v>
      </c>
      <c r="H389" s="41">
        <v>335918475</v>
      </c>
      <c r="I389" s="43">
        <v>1356.5620000000001</v>
      </c>
    </row>
    <row r="390" spans="1:9">
      <c r="A390" s="40" t="s">
        <v>2541</v>
      </c>
      <c r="B390" s="40"/>
      <c r="C390" s="41"/>
      <c r="D390" s="42"/>
      <c r="E390" s="41"/>
      <c r="F390" s="41"/>
      <c r="G390" s="42"/>
      <c r="H390" s="41"/>
      <c r="I390" s="43">
        <v>0</v>
      </c>
    </row>
    <row r="391" spans="1:9">
      <c r="A391" s="40" t="s">
        <v>959</v>
      </c>
      <c r="B391" s="40" t="s">
        <v>960</v>
      </c>
      <c r="C391" s="41">
        <v>1704249</v>
      </c>
      <c r="D391" s="42">
        <v>691484</v>
      </c>
      <c r="E391" s="41">
        <v>0</v>
      </c>
      <c r="F391" s="41">
        <v>0</v>
      </c>
      <c r="G391" s="42">
        <v>489605490</v>
      </c>
      <c r="H391" s="41">
        <v>449427731</v>
      </c>
      <c r="I391" s="43">
        <v>676.58</v>
      </c>
    </row>
    <row r="392" spans="1:9">
      <c r="A392" s="40" t="s">
        <v>961</v>
      </c>
      <c r="B392" s="40" t="s">
        <v>962</v>
      </c>
      <c r="C392" s="41">
        <v>646418</v>
      </c>
      <c r="D392" s="42">
        <v>0</v>
      </c>
      <c r="E392" s="41">
        <v>110692</v>
      </c>
      <c r="F392" s="41">
        <v>0</v>
      </c>
      <c r="G392" s="42">
        <v>172877756</v>
      </c>
      <c r="H392" s="41">
        <v>149055389</v>
      </c>
      <c r="I392" s="43">
        <v>433.28200000000004</v>
      </c>
    </row>
    <row r="393" spans="1:9">
      <c r="A393" s="40" t="s">
        <v>963</v>
      </c>
      <c r="B393" s="40" t="s">
        <v>964</v>
      </c>
      <c r="C393" s="41">
        <v>2508450</v>
      </c>
      <c r="D393" s="42">
        <v>2416041</v>
      </c>
      <c r="E393" s="41">
        <v>0</v>
      </c>
      <c r="F393" s="41">
        <v>0</v>
      </c>
      <c r="G393" s="42">
        <v>1375053519</v>
      </c>
      <c r="H393" s="41">
        <v>1229193608</v>
      </c>
      <c r="I393" s="43">
        <v>2775.1440000000002</v>
      </c>
    </row>
    <row r="394" spans="1:9">
      <c r="A394" s="40" t="s">
        <v>965</v>
      </c>
      <c r="B394" s="40" t="s">
        <v>966</v>
      </c>
      <c r="C394" s="41">
        <v>0</v>
      </c>
      <c r="D394" s="42">
        <v>0</v>
      </c>
      <c r="E394" s="41">
        <v>0</v>
      </c>
      <c r="F394" s="41">
        <v>0</v>
      </c>
      <c r="G394" s="42">
        <v>135767557</v>
      </c>
      <c r="H394" s="41">
        <v>160221418</v>
      </c>
      <c r="I394" s="43">
        <v>137.76900000000001</v>
      </c>
    </row>
    <row r="395" spans="1:9">
      <c r="A395" s="40" t="s">
        <v>967</v>
      </c>
      <c r="B395" s="40" t="s">
        <v>968</v>
      </c>
      <c r="C395" s="41">
        <v>5197952</v>
      </c>
      <c r="D395" s="42">
        <v>2807285</v>
      </c>
      <c r="E395" s="41">
        <v>2440318</v>
      </c>
      <c r="F395" s="41">
        <v>0</v>
      </c>
      <c r="G395" s="42">
        <v>2674224312</v>
      </c>
      <c r="H395" s="41">
        <v>2445155466</v>
      </c>
      <c r="I395" s="43">
        <v>6812.37</v>
      </c>
    </row>
    <row r="396" spans="1:9">
      <c r="A396" s="40" t="s">
        <v>969</v>
      </c>
      <c r="B396" s="40" t="s">
        <v>970</v>
      </c>
      <c r="C396" s="41">
        <v>13513080</v>
      </c>
      <c r="D396" s="42">
        <v>8434894</v>
      </c>
      <c r="E396" s="41">
        <v>3864893</v>
      </c>
      <c r="F396" s="41">
        <v>0</v>
      </c>
      <c r="G396" s="42">
        <v>3541986999</v>
      </c>
      <c r="H396" s="41">
        <v>3317255923</v>
      </c>
      <c r="I396" s="43">
        <v>12898.641</v>
      </c>
    </row>
    <row r="397" spans="1:9">
      <c r="A397" s="40" t="s">
        <v>971</v>
      </c>
      <c r="B397" s="40" t="s">
        <v>972</v>
      </c>
      <c r="C397" s="41">
        <v>1711948</v>
      </c>
      <c r="D397" s="42">
        <v>1342326</v>
      </c>
      <c r="E397" s="41">
        <v>388765</v>
      </c>
      <c r="F397" s="41">
        <v>0</v>
      </c>
      <c r="G397" s="42">
        <v>530366922</v>
      </c>
      <c r="H397" s="41">
        <v>516232397</v>
      </c>
      <c r="I397" s="43">
        <v>1539.7250000000001</v>
      </c>
    </row>
    <row r="398" spans="1:9">
      <c r="A398" s="40" t="s">
        <v>973</v>
      </c>
      <c r="B398" s="40" t="s">
        <v>974</v>
      </c>
      <c r="C398" s="41">
        <v>647304</v>
      </c>
      <c r="D398" s="42">
        <v>332718</v>
      </c>
      <c r="E398" s="41">
        <v>340806</v>
      </c>
      <c r="F398" s="41">
        <v>0</v>
      </c>
      <c r="G398" s="42">
        <v>533164615</v>
      </c>
      <c r="H398" s="41">
        <v>480279894</v>
      </c>
      <c r="I398" s="43">
        <v>1235.278</v>
      </c>
    </row>
    <row r="399" spans="1:9">
      <c r="A399" s="40" t="s">
        <v>975</v>
      </c>
      <c r="B399" s="40" t="s">
        <v>976</v>
      </c>
      <c r="C399" s="41">
        <v>1586018</v>
      </c>
      <c r="D399" s="42">
        <v>0</v>
      </c>
      <c r="E399" s="41">
        <v>0</v>
      </c>
      <c r="F399" s="41">
        <v>0</v>
      </c>
      <c r="G399" s="42">
        <v>569234116</v>
      </c>
      <c r="H399" s="41">
        <v>412514517</v>
      </c>
      <c r="I399" s="43">
        <v>725.46800000000007</v>
      </c>
    </row>
    <row r="400" spans="1:9">
      <c r="A400" s="40" t="s">
        <v>977</v>
      </c>
      <c r="B400" s="40" t="s">
        <v>978</v>
      </c>
      <c r="C400" s="41">
        <v>0</v>
      </c>
      <c r="D400" s="42">
        <v>0</v>
      </c>
      <c r="E400" s="41">
        <v>0</v>
      </c>
      <c r="F400" s="41">
        <v>0</v>
      </c>
      <c r="G400" s="42">
        <v>45020576</v>
      </c>
      <c r="H400" s="41">
        <v>35573458</v>
      </c>
      <c r="I400" s="43">
        <v>123.89400000000001</v>
      </c>
    </row>
    <row r="401" spans="1:9">
      <c r="A401" s="40" t="s">
        <v>979</v>
      </c>
      <c r="B401" s="40" t="s">
        <v>980</v>
      </c>
      <c r="C401" s="41">
        <v>242410</v>
      </c>
      <c r="D401" s="42">
        <v>192068</v>
      </c>
      <c r="E401" s="41">
        <v>0</v>
      </c>
      <c r="F401" s="41">
        <v>0</v>
      </c>
      <c r="G401" s="42">
        <v>92847889</v>
      </c>
      <c r="H401" s="41">
        <v>74817438</v>
      </c>
      <c r="I401" s="43">
        <v>604.71100000000001</v>
      </c>
    </row>
    <row r="402" spans="1:9">
      <c r="A402" s="40" t="s">
        <v>981</v>
      </c>
      <c r="B402" s="40" t="s">
        <v>982</v>
      </c>
      <c r="C402" s="41">
        <v>40720</v>
      </c>
      <c r="D402" s="42">
        <v>38199</v>
      </c>
      <c r="E402" s="41">
        <v>0</v>
      </c>
      <c r="F402" s="41">
        <v>0</v>
      </c>
      <c r="G402" s="42">
        <v>64058281</v>
      </c>
      <c r="H402" s="41">
        <v>54872926</v>
      </c>
      <c r="I402" s="43">
        <v>237.79700000000003</v>
      </c>
    </row>
    <row r="403" spans="1:9">
      <c r="A403" s="40" t="s">
        <v>983</v>
      </c>
      <c r="B403" s="40" t="s">
        <v>984</v>
      </c>
      <c r="C403" s="41">
        <v>0</v>
      </c>
      <c r="D403" s="42">
        <v>0</v>
      </c>
      <c r="E403" s="41">
        <v>0</v>
      </c>
      <c r="F403" s="41">
        <v>0</v>
      </c>
      <c r="G403" s="42">
        <v>1215860071</v>
      </c>
      <c r="H403" s="41">
        <v>1077280290</v>
      </c>
      <c r="I403" s="43">
        <v>5336.616</v>
      </c>
    </row>
    <row r="404" spans="1:9">
      <c r="A404" s="40" t="s">
        <v>985</v>
      </c>
      <c r="B404" s="40" t="s">
        <v>986</v>
      </c>
      <c r="C404" s="41">
        <v>0</v>
      </c>
      <c r="D404" s="42">
        <v>0</v>
      </c>
      <c r="E404" s="41">
        <v>0</v>
      </c>
      <c r="F404" s="41">
        <v>0</v>
      </c>
      <c r="G404" s="42">
        <v>115045249</v>
      </c>
      <c r="H404" s="41">
        <v>120742257</v>
      </c>
      <c r="I404" s="43">
        <v>494.51400000000001</v>
      </c>
    </row>
    <row r="405" spans="1:9">
      <c r="A405" s="40" t="s">
        <v>987</v>
      </c>
      <c r="B405" s="40" t="s">
        <v>988</v>
      </c>
      <c r="C405" s="41">
        <v>0</v>
      </c>
      <c r="D405" s="42">
        <v>0</v>
      </c>
      <c r="E405" s="41">
        <v>0</v>
      </c>
      <c r="F405" s="41">
        <v>0</v>
      </c>
      <c r="G405" s="42">
        <v>40769435</v>
      </c>
      <c r="H405" s="41">
        <v>40434711</v>
      </c>
      <c r="I405" s="43">
        <v>200.85600000000002</v>
      </c>
    </row>
    <row r="406" spans="1:9">
      <c r="A406" s="40" t="s">
        <v>989</v>
      </c>
      <c r="B406" s="40" t="s">
        <v>990</v>
      </c>
      <c r="C406" s="41">
        <v>454284</v>
      </c>
      <c r="D406" s="42">
        <v>380105</v>
      </c>
      <c r="E406" s="41">
        <v>0</v>
      </c>
      <c r="F406" s="41">
        <v>0</v>
      </c>
      <c r="G406" s="42">
        <v>276865190</v>
      </c>
      <c r="H406" s="41">
        <v>268466372</v>
      </c>
      <c r="I406" s="43">
        <v>718.81200000000001</v>
      </c>
    </row>
    <row r="407" spans="1:9">
      <c r="A407" s="40" t="s">
        <v>991</v>
      </c>
      <c r="B407" s="40" t="s">
        <v>992</v>
      </c>
      <c r="C407" s="41">
        <v>103684</v>
      </c>
      <c r="D407" s="42">
        <v>38380</v>
      </c>
      <c r="E407" s="41">
        <v>135883</v>
      </c>
      <c r="F407" s="41">
        <v>0</v>
      </c>
      <c r="G407" s="42">
        <v>152754846</v>
      </c>
      <c r="H407" s="41">
        <v>151195031</v>
      </c>
      <c r="I407" s="43">
        <v>504.75900000000001</v>
      </c>
    </row>
    <row r="408" spans="1:9">
      <c r="A408" s="40" t="s">
        <v>993</v>
      </c>
      <c r="B408" s="40" t="s">
        <v>994</v>
      </c>
      <c r="C408" s="41">
        <v>0</v>
      </c>
      <c r="D408" s="42">
        <v>0</v>
      </c>
      <c r="E408" s="41">
        <v>0</v>
      </c>
      <c r="F408" s="41">
        <v>0</v>
      </c>
      <c r="G408" s="42">
        <v>580488971</v>
      </c>
      <c r="H408" s="41">
        <v>634759251</v>
      </c>
      <c r="I408" s="43">
        <v>400.68400000000003</v>
      </c>
    </row>
    <row r="409" spans="1:9">
      <c r="A409" s="40" t="s">
        <v>995</v>
      </c>
      <c r="B409" s="40" t="s">
        <v>996</v>
      </c>
      <c r="C409" s="41">
        <v>0</v>
      </c>
      <c r="D409" s="42">
        <v>0</v>
      </c>
      <c r="E409" s="41">
        <v>0</v>
      </c>
      <c r="F409" s="41">
        <v>0</v>
      </c>
      <c r="G409" s="42">
        <v>262473843</v>
      </c>
      <c r="H409" s="41">
        <v>249765619</v>
      </c>
      <c r="I409" s="43">
        <v>108.447</v>
      </c>
    </row>
    <row r="410" spans="1:9">
      <c r="A410" s="40" t="s">
        <v>997</v>
      </c>
      <c r="B410" s="40" t="s">
        <v>998</v>
      </c>
      <c r="C410" s="41">
        <v>829650</v>
      </c>
      <c r="D410" s="42">
        <v>618295</v>
      </c>
      <c r="E410" s="41">
        <v>0</v>
      </c>
      <c r="F410" s="41">
        <v>0</v>
      </c>
      <c r="G410" s="42">
        <v>402060128</v>
      </c>
      <c r="H410" s="41">
        <v>403511961</v>
      </c>
      <c r="I410" s="43">
        <v>831.05900000000008</v>
      </c>
    </row>
    <row r="411" spans="1:9">
      <c r="A411" s="40" t="s">
        <v>999</v>
      </c>
      <c r="B411" s="40" t="s">
        <v>1000</v>
      </c>
      <c r="C411" s="41">
        <v>0</v>
      </c>
      <c r="D411" s="42">
        <v>0</v>
      </c>
      <c r="E411" s="41">
        <v>0</v>
      </c>
      <c r="F411" s="41">
        <v>0</v>
      </c>
      <c r="G411" s="42">
        <v>113021333</v>
      </c>
      <c r="H411" s="41">
        <v>113120409</v>
      </c>
      <c r="I411" s="43">
        <v>171.43800000000002</v>
      </c>
    </row>
    <row r="412" spans="1:9">
      <c r="A412" s="40" t="s">
        <v>1001</v>
      </c>
      <c r="B412" s="40" t="s">
        <v>1002</v>
      </c>
      <c r="C412" s="41">
        <v>0</v>
      </c>
      <c r="D412" s="42">
        <v>0</v>
      </c>
      <c r="E412" s="41">
        <v>0</v>
      </c>
      <c r="F412" s="41">
        <v>0</v>
      </c>
      <c r="G412" s="42">
        <v>246032193</v>
      </c>
      <c r="H412" s="41">
        <v>216506834</v>
      </c>
      <c r="I412" s="43">
        <v>514.16399999999999</v>
      </c>
    </row>
    <row r="413" spans="1:9">
      <c r="A413" s="40" t="s">
        <v>1003</v>
      </c>
      <c r="B413" s="40" t="s">
        <v>1004</v>
      </c>
      <c r="C413" s="41">
        <v>661365</v>
      </c>
      <c r="D413" s="42">
        <v>603116</v>
      </c>
      <c r="E413" s="41">
        <v>0</v>
      </c>
      <c r="F413" s="41">
        <v>0</v>
      </c>
      <c r="G413" s="42">
        <v>389501700</v>
      </c>
      <c r="H413" s="41">
        <v>333949736</v>
      </c>
      <c r="I413" s="43">
        <v>1229.7470000000001</v>
      </c>
    </row>
    <row r="414" spans="1:9">
      <c r="A414" s="40" t="s">
        <v>1005</v>
      </c>
      <c r="B414" s="40" t="s">
        <v>1006</v>
      </c>
      <c r="C414" s="41">
        <v>948653</v>
      </c>
      <c r="D414" s="42">
        <v>60529</v>
      </c>
      <c r="E414" s="41">
        <v>1014279</v>
      </c>
      <c r="F414" s="41">
        <v>0</v>
      </c>
      <c r="G414" s="42">
        <v>668150896</v>
      </c>
      <c r="H414" s="41">
        <v>657727302</v>
      </c>
      <c r="I414" s="43">
        <v>2566.4430000000002</v>
      </c>
    </row>
    <row r="415" spans="1:9">
      <c r="A415" s="40" t="s">
        <v>1007</v>
      </c>
      <c r="B415" s="40" t="s">
        <v>1008</v>
      </c>
      <c r="C415" s="41">
        <v>2359539</v>
      </c>
      <c r="D415" s="42">
        <v>1922522</v>
      </c>
      <c r="E415" s="41">
        <v>0</v>
      </c>
      <c r="F415" s="41">
        <v>0</v>
      </c>
      <c r="G415" s="42">
        <v>956181944</v>
      </c>
      <c r="H415" s="41">
        <v>991121104</v>
      </c>
      <c r="I415" s="43">
        <v>1965.6220000000001</v>
      </c>
    </row>
    <row r="416" spans="1:9">
      <c r="A416" s="40" t="s">
        <v>1009</v>
      </c>
      <c r="B416" s="40" t="s">
        <v>1010</v>
      </c>
      <c r="C416" s="41">
        <v>880146</v>
      </c>
      <c r="D416" s="42">
        <v>25989</v>
      </c>
      <c r="E416" s="41">
        <v>957179</v>
      </c>
      <c r="F416" s="41">
        <v>0</v>
      </c>
      <c r="G416" s="42">
        <v>894854394</v>
      </c>
      <c r="H416" s="41">
        <v>821936439</v>
      </c>
      <c r="I416" s="43">
        <v>3649.9500000000003</v>
      </c>
    </row>
    <row r="417" spans="1:9">
      <c r="A417" s="40" t="s">
        <v>1011</v>
      </c>
      <c r="B417" s="40" t="s">
        <v>1012</v>
      </c>
      <c r="C417" s="41">
        <v>235238</v>
      </c>
      <c r="D417" s="42">
        <v>229150</v>
      </c>
      <c r="E417" s="41">
        <v>0</v>
      </c>
      <c r="F417" s="41">
        <v>0</v>
      </c>
      <c r="G417" s="42">
        <v>176114948</v>
      </c>
      <c r="H417" s="41">
        <v>169814337</v>
      </c>
      <c r="I417" s="43">
        <v>529.971</v>
      </c>
    </row>
    <row r="418" spans="1:9">
      <c r="A418" s="40" t="s">
        <v>1013</v>
      </c>
      <c r="B418" s="40"/>
      <c r="C418" s="41"/>
      <c r="D418" s="42"/>
      <c r="E418" s="41"/>
      <c r="F418" s="41"/>
      <c r="G418" s="42"/>
      <c r="H418" s="41"/>
      <c r="I418" s="43">
        <v>0</v>
      </c>
    </row>
    <row r="419" spans="1:9">
      <c r="A419" s="40" t="s">
        <v>1111</v>
      </c>
      <c r="B419" s="40" t="s">
        <v>1112</v>
      </c>
      <c r="C419" s="41">
        <v>21889412</v>
      </c>
      <c r="D419" s="42">
        <v>10573895</v>
      </c>
      <c r="E419" s="41">
        <v>10417814</v>
      </c>
      <c r="F419" s="41">
        <v>1255138</v>
      </c>
      <c r="G419" s="42">
        <v>12829727694</v>
      </c>
      <c r="H419" s="41">
        <v>13098507750</v>
      </c>
      <c r="I419" s="43">
        <v>59983.239000000001</v>
      </c>
    </row>
    <row r="420" spans="1:9">
      <c r="A420" s="40" t="s">
        <v>1113</v>
      </c>
      <c r="B420" s="40" t="s">
        <v>1114</v>
      </c>
      <c r="C420" s="41">
        <v>22750633</v>
      </c>
      <c r="D420" s="42">
        <v>13648323</v>
      </c>
      <c r="E420" s="41">
        <v>11124504</v>
      </c>
      <c r="F420" s="41">
        <v>0</v>
      </c>
      <c r="G420" s="42">
        <v>10657415107</v>
      </c>
      <c r="H420" s="41">
        <v>11489195793</v>
      </c>
      <c r="I420" s="43">
        <v>42332.042000000001</v>
      </c>
    </row>
    <row r="421" spans="1:9">
      <c r="A421" s="40" t="s">
        <v>1115</v>
      </c>
      <c r="B421" s="40" t="s">
        <v>1116</v>
      </c>
      <c r="C421" s="41">
        <v>5786956</v>
      </c>
      <c r="D421" s="42">
        <v>5364710</v>
      </c>
      <c r="E421" s="41">
        <v>1243369</v>
      </c>
      <c r="F421" s="41">
        <v>0</v>
      </c>
      <c r="G421" s="42">
        <v>2212379221</v>
      </c>
      <c r="H421" s="41">
        <v>2448601423</v>
      </c>
      <c r="I421" s="43">
        <v>8169.9960000000001</v>
      </c>
    </row>
    <row r="422" spans="1:9">
      <c r="A422" s="40" t="s">
        <v>1117</v>
      </c>
      <c r="B422" s="40" t="s">
        <v>1118</v>
      </c>
      <c r="C422" s="41">
        <v>3430774</v>
      </c>
      <c r="D422" s="42">
        <v>3135922</v>
      </c>
      <c r="E422" s="41">
        <v>701017</v>
      </c>
      <c r="F422" s="41">
        <v>0</v>
      </c>
      <c r="G422" s="42">
        <v>1268927218</v>
      </c>
      <c r="H422" s="41">
        <v>1252892192</v>
      </c>
      <c r="I422" s="43">
        <v>4839.93</v>
      </c>
    </row>
    <row r="423" spans="1:9">
      <c r="A423" s="40" t="s">
        <v>1119</v>
      </c>
      <c r="B423" s="40" t="s">
        <v>1120</v>
      </c>
      <c r="C423" s="41">
        <v>119685503</v>
      </c>
      <c r="D423" s="42">
        <v>100452361</v>
      </c>
      <c r="E423" s="41">
        <v>0</v>
      </c>
      <c r="F423" s="41">
        <v>0</v>
      </c>
      <c r="G423" s="42">
        <v>34363549499</v>
      </c>
      <c r="H423" s="41">
        <v>34638745100</v>
      </c>
      <c r="I423" s="43">
        <v>103246.33100000001</v>
      </c>
    </row>
    <row r="424" spans="1:9">
      <c r="A424" s="40" t="s">
        <v>1121</v>
      </c>
      <c r="B424" s="40" t="s">
        <v>1122</v>
      </c>
      <c r="C424" s="41">
        <v>17657501</v>
      </c>
      <c r="D424" s="42">
        <v>9657528</v>
      </c>
      <c r="E424" s="41">
        <v>0</v>
      </c>
      <c r="F424" s="41">
        <v>0</v>
      </c>
      <c r="G424" s="42">
        <v>7068149122</v>
      </c>
      <c r="H424" s="41">
        <v>7268175277</v>
      </c>
      <c r="I424" s="43">
        <v>11994.861000000001</v>
      </c>
    </row>
    <row r="425" spans="1:9">
      <c r="A425" s="40" t="s">
        <v>1123</v>
      </c>
      <c r="B425" s="40" t="s">
        <v>1124</v>
      </c>
      <c r="C425" s="41">
        <v>4849457</v>
      </c>
      <c r="D425" s="42">
        <v>1167944</v>
      </c>
      <c r="E425" s="41">
        <v>0</v>
      </c>
      <c r="F425" s="41">
        <v>0</v>
      </c>
      <c r="G425" s="42">
        <v>1515532240</v>
      </c>
      <c r="H425" s="41">
        <v>1624751684</v>
      </c>
      <c r="I425" s="43">
        <v>5829.4610000000002</v>
      </c>
    </row>
    <row r="426" spans="1:9">
      <c r="A426" s="40" t="s">
        <v>1125</v>
      </c>
      <c r="B426" s="40" t="s">
        <v>1126</v>
      </c>
      <c r="C426" s="41">
        <v>17971803</v>
      </c>
      <c r="D426" s="42">
        <v>12563730</v>
      </c>
      <c r="E426" s="41">
        <v>4555129</v>
      </c>
      <c r="F426" s="41">
        <v>0</v>
      </c>
      <c r="G426" s="42">
        <v>5708773600</v>
      </c>
      <c r="H426" s="41">
        <v>5899473742</v>
      </c>
      <c r="I426" s="43">
        <v>20458.634000000002</v>
      </c>
    </row>
    <row r="427" spans="1:9">
      <c r="A427" s="40" t="s">
        <v>1127</v>
      </c>
      <c r="B427" s="40" t="s">
        <v>1128</v>
      </c>
      <c r="C427" s="41">
        <v>20074115</v>
      </c>
      <c r="D427" s="42">
        <v>16970939</v>
      </c>
      <c r="E427" s="41">
        <v>0</v>
      </c>
      <c r="F427" s="41">
        <v>0</v>
      </c>
      <c r="G427" s="42">
        <v>8405377131</v>
      </c>
      <c r="H427" s="41">
        <v>8831540883</v>
      </c>
      <c r="I427" s="43">
        <v>20133.007000000001</v>
      </c>
    </row>
    <row r="428" spans="1:9">
      <c r="A428" s="40" t="s">
        <v>1129</v>
      </c>
      <c r="B428" s="40" t="s">
        <v>1130</v>
      </c>
      <c r="C428" s="41">
        <v>150583941</v>
      </c>
      <c r="D428" s="42">
        <v>107630628</v>
      </c>
      <c r="E428" s="41">
        <v>0</v>
      </c>
      <c r="F428" s="41">
        <v>0</v>
      </c>
      <c r="G428" s="42">
        <v>106369378720</v>
      </c>
      <c r="H428" s="41">
        <v>109763599469</v>
      </c>
      <c r="I428" s="43">
        <v>182827.90400000001</v>
      </c>
    </row>
    <row r="429" spans="1:9">
      <c r="A429" s="40" t="s">
        <v>1131</v>
      </c>
      <c r="B429" s="40" t="s">
        <v>1132</v>
      </c>
      <c r="C429" s="41">
        <v>36011430</v>
      </c>
      <c r="D429" s="42">
        <v>28972713</v>
      </c>
      <c r="E429" s="41">
        <v>2356927</v>
      </c>
      <c r="F429" s="41">
        <v>0</v>
      </c>
      <c r="G429" s="42">
        <v>9957013864</v>
      </c>
      <c r="H429" s="41">
        <v>9990590644</v>
      </c>
      <c r="I429" s="43">
        <v>34862.752999999997</v>
      </c>
    </row>
    <row r="430" spans="1:9">
      <c r="A430" s="40" t="s">
        <v>1133</v>
      </c>
      <c r="B430" s="40" t="s">
        <v>1134</v>
      </c>
      <c r="C430" s="41">
        <v>78837706</v>
      </c>
      <c r="D430" s="42">
        <v>55427657</v>
      </c>
      <c r="E430" s="41">
        <v>11595814</v>
      </c>
      <c r="F430" s="41">
        <v>0</v>
      </c>
      <c r="G430" s="42">
        <v>20456444738</v>
      </c>
      <c r="H430" s="41">
        <v>19112985026</v>
      </c>
      <c r="I430" s="43">
        <v>61289.351999999999</v>
      </c>
    </row>
    <row r="431" spans="1:9">
      <c r="A431" s="40" t="s">
        <v>1135</v>
      </c>
      <c r="B431" s="40" t="s">
        <v>1136</v>
      </c>
      <c r="C431" s="41">
        <v>46155257</v>
      </c>
      <c r="D431" s="42">
        <v>26403524</v>
      </c>
      <c r="E431" s="41">
        <v>14602758</v>
      </c>
      <c r="F431" s="41">
        <v>0</v>
      </c>
      <c r="G431" s="42">
        <v>12760010176</v>
      </c>
      <c r="H431" s="41">
        <v>12944961804</v>
      </c>
      <c r="I431" s="43">
        <v>44319.03</v>
      </c>
    </row>
    <row r="432" spans="1:9">
      <c r="A432" s="40" t="s">
        <v>1137</v>
      </c>
      <c r="B432" s="40" t="s">
        <v>1138</v>
      </c>
      <c r="C432" s="41">
        <v>16544633</v>
      </c>
      <c r="D432" s="42">
        <v>7341747</v>
      </c>
      <c r="E432" s="41">
        <v>0</v>
      </c>
      <c r="F432" s="41">
        <v>0</v>
      </c>
      <c r="G432" s="42">
        <v>6104767259</v>
      </c>
      <c r="H432" s="41">
        <v>6149593891</v>
      </c>
      <c r="I432" s="43">
        <v>7241.9470000000001</v>
      </c>
    </row>
    <row r="433" spans="1:9">
      <c r="A433" s="40" t="s">
        <v>1139</v>
      </c>
      <c r="B433" s="40" t="s">
        <v>1140</v>
      </c>
      <c r="C433" s="41">
        <v>26182457</v>
      </c>
      <c r="D433" s="42">
        <v>15946888</v>
      </c>
      <c r="E433" s="41">
        <v>5160732</v>
      </c>
      <c r="F433" s="41">
        <v>0</v>
      </c>
      <c r="G433" s="42">
        <v>9688959192</v>
      </c>
      <c r="H433" s="41">
        <v>10243299679</v>
      </c>
      <c r="I433" s="43">
        <v>49709.090000000004</v>
      </c>
    </row>
    <row r="434" spans="1:9">
      <c r="A434" s="40" t="s">
        <v>1141</v>
      </c>
      <c r="B434" s="40" t="s">
        <v>1142</v>
      </c>
      <c r="C434" s="41">
        <v>30871098</v>
      </c>
      <c r="D434" s="42">
        <v>22992229</v>
      </c>
      <c r="E434" s="41">
        <v>0</v>
      </c>
      <c r="F434" s="41">
        <v>0</v>
      </c>
      <c r="G434" s="42">
        <v>7130865329</v>
      </c>
      <c r="H434" s="41">
        <v>7928354707</v>
      </c>
      <c r="I434" s="43">
        <v>33046.139000000003</v>
      </c>
    </row>
    <row r="435" spans="1:9">
      <c r="A435" s="40" t="s">
        <v>1143</v>
      </c>
      <c r="B435" s="40" t="s">
        <v>1144</v>
      </c>
      <c r="C435" s="41">
        <v>54489807</v>
      </c>
      <c r="D435" s="42">
        <v>30825060</v>
      </c>
      <c r="E435" s="41">
        <v>0</v>
      </c>
      <c r="F435" s="41">
        <v>0</v>
      </c>
      <c r="G435" s="42">
        <v>19577772892</v>
      </c>
      <c r="H435" s="41">
        <v>19380891418</v>
      </c>
      <c r="I435" s="43">
        <v>32142.129000000001</v>
      </c>
    </row>
    <row r="436" spans="1:9">
      <c r="A436" s="40" t="s">
        <v>1145</v>
      </c>
      <c r="B436" s="40" t="s">
        <v>1146</v>
      </c>
      <c r="C436" s="41">
        <v>17818652</v>
      </c>
      <c r="D436" s="42">
        <v>10216572</v>
      </c>
      <c r="E436" s="41">
        <v>0</v>
      </c>
      <c r="F436" s="41">
        <v>0</v>
      </c>
      <c r="G436" s="42">
        <v>5490771232</v>
      </c>
      <c r="H436" s="41">
        <v>5038533650</v>
      </c>
      <c r="I436" s="43">
        <v>11169.642</v>
      </c>
    </row>
    <row r="437" spans="1:9">
      <c r="A437" s="40" t="s">
        <v>1147</v>
      </c>
      <c r="B437" s="40" t="s">
        <v>1148</v>
      </c>
      <c r="C437" s="41">
        <v>15960429</v>
      </c>
      <c r="D437" s="42">
        <v>6401442</v>
      </c>
      <c r="E437" s="41">
        <v>0</v>
      </c>
      <c r="F437" s="41">
        <v>0</v>
      </c>
      <c r="G437" s="42">
        <v>4056829626</v>
      </c>
      <c r="H437" s="41">
        <v>4541244337</v>
      </c>
      <c r="I437" s="43">
        <v>6953.56</v>
      </c>
    </row>
    <row r="438" spans="1:9">
      <c r="A438" s="40" t="s">
        <v>1149</v>
      </c>
      <c r="B438" s="40" t="s">
        <v>1150</v>
      </c>
      <c r="C438" s="41">
        <v>3335116</v>
      </c>
      <c r="D438" s="42">
        <v>2222575</v>
      </c>
      <c r="E438" s="41">
        <v>413465</v>
      </c>
      <c r="F438" s="41">
        <v>0</v>
      </c>
      <c r="G438" s="42">
        <v>810002911</v>
      </c>
      <c r="H438" s="41">
        <v>766405183</v>
      </c>
      <c r="I438" s="43">
        <v>3085.692</v>
      </c>
    </row>
    <row r="439" spans="1:9">
      <c r="A439" s="40" t="s">
        <v>2542</v>
      </c>
      <c r="B439" s="40"/>
      <c r="C439" s="41"/>
      <c r="D439" s="42"/>
      <c r="E439" s="41"/>
      <c r="F439" s="41"/>
      <c r="G439" s="42"/>
      <c r="H439" s="41"/>
      <c r="I439" s="43">
        <v>0</v>
      </c>
    </row>
    <row r="440" spans="1:9">
      <c r="A440" s="40" t="s">
        <v>1151</v>
      </c>
      <c r="B440" s="40" t="s">
        <v>1152</v>
      </c>
      <c r="C440" s="41">
        <v>0</v>
      </c>
      <c r="D440" s="42">
        <v>0</v>
      </c>
      <c r="E440" s="41">
        <v>0</v>
      </c>
      <c r="F440" s="41">
        <v>0</v>
      </c>
      <c r="G440" s="42">
        <v>229977618</v>
      </c>
      <c r="H440" s="41">
        <v>247189368</v>
      </c>
      <c r="I440" s="43">
        <v>151.10599999999999</v>
      </c>
    </row>
    <row r="441" spans="1:9">
      <c r="A441" s="40" t="s">
        <v>1153</v>
      </c>
      <c r="B441" s="40" t="s">
        <v>1154</v>
      </c>
      <c r="C441" s="41">
        <v>0</v>
      </c>
      <c r="D441" s="42">
        <v>0</v>
      </c>
      <c r="E441" s="41">
        <v>0</v>
      </c>
      <c r="F441" s="41">
        <v>0</v>
      </c>
      <c r="G441" s="42">
        <v>2808234557</v>
      </c>
      <c r="H441" s="41">
        <v>2708959082</v>
      </c>
      <c r="I441" s="43">
        <v>5148.4540000000006</v>
      </c>
    </row>
    <row r="442" spans="1:9">
      <c r="A442" s="40" t="s">
        <v>1155</v>
      </c>
      <c r="B442" s="40" t="s">
        <v>1156</v>
      </c>
      <c r="C442" s="41">
        <v>571839</v>
      </c>
      <c r="D442" s="42">
        <v>394787</v>
      </c>
      <c r="E442" s="41">
        <v>0</v>
      </c>
      <c r="F442" s="41">
        <v>0</v>
      </c>
      <c r="G442" s="42">
        <v>466141744</v>
      </c>
      <c r="H442" s="41">
        <v>458733193</v>
      </c>
      <c r="I442" s="43">
        <v>810.66800000000001</v>
      </c>
    </row>
    <row r="443" spans="1:9">
      <c r="A443" s="40" t="s">
        <v>1157</v>
      </c>
      <c r="B443" s="40" t="s">
        <v>1158</v>
      </c>
      <c r="C443" s="41">
        <v>6536231</v>
      </c>
      <c r="D443" s="42">
        <v>1355859</v>
      </c>
      <c r="E443" s="41">
        <v>0</v>
      </c>
      <c r="F443" s="41">
        <v>0</v>
      </c>
      <c r="G443" s="42">
        <v>2285227167</v>
      </c>
      <c r="H443" s="41">
        <v>2371879722</v>
      </c>
      <c r="I443" s="43">
        <v>4342.0290000000005</v>
      </c>
    </row>
    <row r="444" spans="1:9">
      <c r="A444" s="40" t="s">
        <v>1159</v>
      </c>
      <c r="B444" s="40" t="s">
        <v>1160</v>
      </c>
      <c r="C444" s="41">
        <v>121598</v>
      </c>
      <c r="D444" s="42">
        <v>122731</v>
      </c>
      <c r="E444" s="41">
        <v>0</v>
      </c>
      <c r="F444" s="41">
        <v>0</v>
      </c>
      <c r="G444" s="42">
        <v>164921800</v>
      </c>
      <c r="H444" s="41">
        <v>174225192</v>
      </c>
      <c r="I444" s="43">
        <v>687.26400000000001</v>
      </c>
    </row>
    <row r="445" spans="1:9">
      <c r="A445" s="40" t="s">
        <v>1161</v>
      </c>
      <c r="B445" s="40" t="s">
        <v>1162</v>
      </c>
      <c r="C445" s="41">
        <v>982860</v>
      </c>
      <c r="D445" s="42">
        <v>890456</v>
      </c>
      <c r="E445" s="41">
        <v>0</v>
      </c>
      <c r="F445" s="41">
        <v>0</v>
      </c>
      <c r="G445" s="42">
        <v>622452905</v>
      </c>
      <c r="H445" s="41">
        <v>627557539</v>
      </c>
      <c r="I445" s="43">
        <v>926.49400000000003</v>
      </c>
    </row>
    <row r="446" spans="1:9">
      <c r="A446" s="40" t="s">
        <v>1163</v>
      </c>
      <c r="B446" s="40" t="s">
        <v>1164</v>
      </c>
      <c r="C446" s="41">
        <v>0</v>
      </c>
      <c r="D446" s="42">
        <v>0</v>
      </c>
      <c r="E446" s="41">
        <v>0</v>
      </c>
      <c r="F446" s="41">
        <v>0</v>
      </c>
      <c r="G446" s="42">
        <v>157517535</v>
      </c>
      <c r="H446" s="41">
        <v>150097906</v>
      </c>
      <c r="I446" s="43">
        <v>172.298</v>
      </c>
    </row>
    <row r="447" spans="1:9">
      <c r="A447" s="40" t="s">
        <v>1165</v>
      </c>
      <c r="B447" s="40" t="s">
        <v>1166</v>
      </c>
      <c r="C447" s="41">
        <v>60397</v>
      </c>
      <c r="D447" s="42">
        <v>43206</v>
      </c>
      <c r="E447" s="41">
        <v>0</v>
      </c>
      <c r="F447" s="41">
        <v>0</v>
      </c>
      <c r="G447" s="42">
        <v>149014242</v>
      </c>
      <c r="H447" s="41">
        <v>126648437</v>
      </c>
      <c r="I447" s="43">
        <v>183.78200000000001</v>
      </c>
    </row>
    <row r="448" spans="1:9">
      <c r="A448" s="40" t="s">
        <v>1167</v>
      </c>
      <c r="B448" s="40" t="s">
        <v>1168</v>
      </c>
      <c r="C448" s="41">
        <v>0</v>
      </c>
      <c r="D448" s="42">
        <v>0</v>
      </c>
      <c r="E448" s="41">
        <v>67863</v>
      </c>
      <c r="F448" s="41">
        <v>0</v>
      </c>
      <c r="G448" s="42">
        <v>164466506</v>
      </c>
      <c r="H448" s="41">
        <v>156473745</v>
      </c>
      <c r="I448" s="43">
        <v>584.62200000000007</v>
      </c>
    </row>
    <row r="449" spans="1:9">
      <c r="A449" s="40" t="s">
        <v>1169</v>
      </c>
      <c r="B449" s="40" t="s">
        <v>1170</v>
      </c>
      <c r="C449" s="41">
        <v>0</v>
      </c>
      <c r="D449" s="42">
        <v>0</v>
      </c>
      <c r="E449" s="41">
        <v>0</v>
      </c>
      <c r="F449" s="41">
        <v>0</v>
      </c>
      <c r="G449" s="42">
        <v>36823527</v>
      </c>
      <c r="H449" s="41">
        <v>33200931</v>
      </c>
      <c r="I449" s="43">
        <v>118.712</v>
      </c>
    </row>
    <row r="450" spans="1:9">
      <c r="A450" s="40" t="s">
        <v>1171</v>
      </c>
      <c r="B450" s="40" t="s">
        <v>1172</v>
      </c>
      <c r="C450" s="41">
        <v>0</v>
      </c>
      <c r="D450" s="42">
        <v>0</v>
      </c>
      <c r="E450" s="41">
        <v>0</v>
      </c>
      <c r="F450" s="41">
        <v>0</v>
      </c>
      <c r="G450" s="42">
        <v>34883662</v>
      </c>
      <c r="H450" s="41">
        <v>38344868</v>
      </c>
      <c r="I450" s="43">
        <v>145.09100000000001</v>
      </c>
    </row>
    <row r="451" spans="1:9">
      <c r="A451" s="40" t="s">
        <v>1177</v>
      </c>
      <c r="B451" s="40" t="s">
        <v>1178</v>
      </c>
      <c r="C451" s="41">
        <v>10215122</v>
      </c>
      <c r="D451" s="42">
        <v>6763469</v>
      </c>
      <c r="E451" s="41">
        <v>0</v>
      </c>
      <c r="F451" s="41">
        <v>0</v>
      </c>
      <c r="G451" s="42">
        <v>3374629499</v>
      </c>
      <c r="H451" s="41">
        <v>3286373708</v>
      </c>
      <c r="I451" s="43">
        <v>6903.5529999999999</v>
      </c>
    </row>
    <row r="452" spans="1:9">
      <c r="A452" s="40" t="s">
        <v>1179</v>
      </c>
      <c r="B452" s="40" t="s">
        <v>1180</v>
      </c>
      <c r="C452" s="41">
        <v>11296993</v>
      </c>
      <c r="D452" s="42">
        <v>4320211</v>
      </c>
      <c r="E452" s="41">
        <v>189394</v>
      </c>
      <c r="F452" s="41">
        <v>0</v>
      </c>
      <c r="G452" s="42">
        <v>2598668685</v>
      </c>
      <c r="H452" s="41">
        <v>2541420344</v>
      </c>
      <c r="I452" s="43">
        <v>4521.6099999999997</v>
      </c>
    </row>
    <row r="453" spans="1:9">
      <c r="A453" s="40" t="s">
        <v>1181</v>
      </c>
      <c r="B453" s="40" t="s">
        <v>1182</v>
      </c>
      <c r="C453" s="41">
        <v>2413787</v>
      </c>
      <c r="D453" s="42">
        <v>1343524</v>
      </c>
      <c r="E453" s="41">
        <v>0</v>
      </c>
      <c r="F453" s="41">
        <v>0</v>
      </c>
      <c r="G453" s="42">
        <v>1444634807</v>
      </c>
      <c r="H453" s="41">
        <v>1389345077</v>
      </c>
      <c r="I453" s="43">
        <v>1954.3570000000002</v>
      </c>
    </row>
    <row r="454" spans="1:9">
      <c r="A454" s="40" t="s">
        <v>1183</v>
      </c>
      <c r="B454" s="40" t="s">
        <v>1184</v>
      </c>
      <c r="C454" s="41">
        <v>15599820</v>
      </c>
      <c r="D454" s="42">
        <v>10382067</v>
      </c>
      <c r="E454" s="41">
        <v>4425930</v>
      </c>
      <c r="F454" s="41">
        <v>0</v>
      </c>
      <c r="G454" s="42">
        <v>3841287899</v>
      </c>
      <c r="H454" s="41">
        <v>3580023222</v>
      </c>
      <c r="I454" s="43">
        <v>15534.323</v>
      </c>
    </row>
    <row r="455" spans="1:9">
      <c r="A455" s="40" t="s">
        <v>1185</v>
      </c>
      <c r="B455" s="40" t="s">
        <v>1186</v>
      </c>
      <c r="C455" s="41">
        <v>3332273</v>
      </c>
      <c r="D455" s="42">
        <v>0</v>
      </c>
      <c r="E455" s="41">
        <v>0</v>
      </c>
      <c r="F455" s="41">
        <v>0</v>
      </c>
      <c r="G455" s="42">
        <v>1526754090</v>
      </c>
      <c r="H455" s="41">
        <v>1539630546</v>
      </c>
      <c r="I455" s="43">
        <v>871.59</v>
      </c>
    </row>
    <row r="456" spans="1:9">
      <c r="A456" s="40" t="s">
        <v>1187</v>
      </c>
      <c r="B456" s="40" t="s">
        <v>1188</v>
      </c>
      <c r="C456" s="41">
        <v>1681153</v>
      </c>
      <c r="D456" s="42">
        <v>1325782</v>
      </c>
      <c r="E456" s="41">
        <v>0</v>
      </c>
      <c r="F456" s="41">
        <v>0</v>
      </c>
      <c r="G456" s="42">
        <v>1163682619</v>
      </c>
      <c r="H456" s="41">
        <v>1105044512</v>
      </c>
      <c r="I456" s="43">
        <v>3104.5840000000003</v>
      </c>
    </row>
    <row r="457" spans="1:9">
      <c r="A457" s="40" t="s">
        <v>1189</v>
      </c>
      <c r="B457" s="40" t="s">
        <v>1190</v>
      </c>
      <c r="C457" s="41">
        <v>599193</v>
      </c>
      <c r="D457" s="42">
        <v>523890</v>
      </c>
      <c r="E457" s="41">
        <v>0</v>
      </c>
      <c r="F457" s="41">
        <v>0</v>
      </c>
      <c r="G457" s="42">
        <v>639691956</v>
      </c>
      <c r="H457" s="41">
        <v>647294202</v>
      </c>
      <c r="I457" s="43">
        <v>2668.9290000000001</v>
      </c>
    </row>
    <row r="458" spans="1:9">
      <c r="A458" s="40" t="s">
        <v>1191</v>
      </c>
      <c r="B458" s="40" t="s">
        <v>1192</v>
      </c>
      <c r="C458" s="41">
        <v>128339</v>
      </c>
      <c r="D458" s="42">
        <v>130212</v>
      </c>
      <c r="E458" s="41">
        <v>0</v>
      </c>
      <c r="F458" s="41">
        <v>0</v>
      </c>
      <c r="G458" s="42">
        <v>289159448</v>
      </c>
      <c r="H458" s="41">
        <v>323401732</v>
      </c>
      <c r="I458" s="43">
        <v>567.30000000000007</v>
      </c>
    </row>
    <row r="459" spans="1:9">
      <c r="A459" s="40" t="s">
        <v>1193</v>
      </c>
      <c r="B459" s="40" t="s">
        <v>1194</v>
      </c>
      <c r="C459" s="41">
        <v>1120344</v>
      </c>
      <c r="D459" s="42">
        <v>1069707</v>
      </c>
      <c r="E459" s="41">
        <v>0</v>
      </c>
      <c r="F459" s="41">
        <v>0</v>
      </c>
      <c r="G459" s="42">
        <v>505044981</v>
      </c>
      <c r="H459" s="41">
        <v>498328547</v>
      </c>
      <c r="I459" s="43">
        <v>1360.6490000000001</v>
      </c>
    </row>
    <row r="460" spans="1:9">
      <c r="A460" s="40" t="s">
        <v>1195</v>
      </c>
      <c r="B460" s="40" t="s">
        <v>1196</v>
      </c>
      <c r="C460" s="41">
        <v>1951289</v>
      </c>
      <c r="D460" s="42">
        <v>785917</v>
      </c>
      <c r="E460" s="41">
        <v>0</v>
      </c>
      <c r="F460" s="41">
        <v>0</v>
      </c>
      <c r="G460" s="42">
        <v>1009162009</v>
      </c>
      <c r="H460" s="41">
        <v>997640310</v>
      </c>
      <c r="I460" s="43">
        <v>1164.2560000000001</v>
      </c>
    </row>
    <row r="461" spans="1:9">
      <c r="A461" s="40" t="s">
        <v>1197</v>
      </c>
      <c r="B461" s="40" t="s">
        <v>1198</v>
      </c>
      <c r="C461" s="41">
        <v>85488</v>
      </c>
      <c r="D461" s="42">
        <v>48332</v>
      </c>
      <c r="E461" s="41">
        <v>19028</v>
      </c>
      <c r="F461" s="41">
        <v>0</v>
      </c>
      <c r="G461" s="42">
        <v>47635209</v>
      </c>
      <c r="H461" s="41">
        <v>38960646</v>
      </c>
      <c r="I461" s="43">
        <v>161.809</v>
      </c>
    </row>
    <row r="462" spans="1:9">
      <c r="A462" s="40" t="s">
        <v>1199</v>
      </c>
      <c r="B462" s="40" t="s">
        <v>1200</v>
      </c>
      <c r="C462" s="41">
        <v>0</v>
      </c>
      <c r="D462" s="42">
        <v>0</v>
      </c>
      <c r="E462" s="41">
        <v>0</v>
      </c>
      <c r="F462" s="41">
        <v>28961</v>
      </c>
      <c r="G462" s="42">
        <v>40318016</v>
      </c>
      <c r="H462" s="41">
        <v>40545445</v>
      </c>
      <c r="I462" s="43">
        <v>164.399</v>
      </c>
    </row>
    <row r="463" spans="1:9">
      <c r="A463" s="40" t="s">
        <v>1201</v>
      </c>
      <c r="B463" s="40" t="s">
        <v>1202</v>
      </c>
      <c r="C463" s="41">
        <v>153904</v>
      </c>
      <c r="D463" s="42">
        <v>67814</v>
      </c>
      <c r="E463" s="41">
        <v>0</v>
      </c>
      <c r="F463" s="41">
        <v>0</v>
      </c>
      <c r="G463" s="42">
        <v>349012735</v>
      </c>
      <c r="H463" s="41">
        <v>343303426</v>
      </c>
      <c r="I463" s="43">
        <v>415.01600000000002</v>
      </c>
    </row>
    <row r="464" spans="1:9">
      <c r="A464" s="40" t="s">
        <v>1203</v>
      </c>
      <c r="B464" s="40" t="s">
        <v>1204</v>
      </c>
      <c r="C464" s="41">
        <v>816120</v>
      </c>
      <c r="D464" s="42">
        <v>555</v>
      </c>
      <c r="E464" s="41">
        <v>1786002</v>
      </c>
      <c r="F464" s="41">
        <v>0</v>
      </c>
      <c r="G464" s="42">
        <v>976238450</v>
      </c>
      <c r="H464" s="41">
        <v>953958184</v>
      </c>
      <c r="I464" s="43">
        <v>14096.591</v>
      </c>
    </row>
    <row r="465" spans="1:9">
      <c r="A465" s="40" t="s">
        <v>1205</v>
      </c>
      <c r="B465" s="40" t="s">
        <v>1206</v>
      </c>
      <c r="C465" s="41">
        <v>507834</v>
      </c>
      <c r="D465" s="42">
        <v>28669</v>
      </c>
      <c r="E465" s="41">
        <v>521501</v>
      </c>
      <c r="F465" s="41">
        <v>0</v>
      </c>
      <c r="G465" s="42">
        <v>244062258</v>
      </c>
      <c r="H465" s="41">
        <v>250678764</v>
      </c>
      <c r="I465" s="43">
        <v>4840.2640000000001</v>
      </c>
    </row>
    <row r="466" spans="1:9">
      <c r="A466" s="40" t="s">
        <v>1207</v>
      </c>
      <c r="B466" s="40" t="s">
        <v>1208</v>
      </c>
      <c r="C466" s="41">
        <v>10496203</v>
      </c>
      <c r="D466" s="42">
        <v>2448853</v>
      </c>
      <c r="E466" s="41">
        <v>7719964</v>
      </c>
      <c r="F466" s="41">
        <v>0</v>
      </c>
      <c r="G466" s="42">
        <v>4991135650</v>
      </c>
      <c r="H466" s="41">
        <v>5653490255</v>
      </c>
      <c r="I466" s="43">
        <v>31291.129000000001</v>
      </c>
    </row>
    <row r="467" spans="1:9">
      <c r="A467" s="40" t="s">
        <v>1209</v>
      </c>
      <c r="B467" s="40" t="s">
        <v>1210</v>
      </c>
      <c r="C467" s="41">
        <v>1617736</v>
      </c>
      <c r="D467" s="42">
        <v>226802</v>
      </c>
      <c r="E467" s="41">
        <v>1174198</v>
      </c>
      <c r="F467" s="41">
        <v>0</v>
      </c>
      <c r="G467" s="42">
        <v>415118381</v>
      </c>
      <c r="H467" s="41">
        <v>413626484</v>
      </c>
      <c r="I467" s="43">
        <v>3006.056</v>
      </c>
    </row>
    <row r="468" spans="1:9">
      <c r="A468" s="40" t="s">
        <v>1211</v>
      </c>
      <c r="B468" s="40" t="s">
        <v>1212</v>
      </c>
      <c r="C468" s="41">
        <v>7436354</v>
      </c>
      <c r="D468" s="42">
        <v>5803774</v>
      </c>
      <c r="E468" s="41">
        <v>1143224</v>
      </c>
      <c r="F468" s="41">
        <v>0</v>
      </c>
      <c r="G468" s="42">
        <v>5853960161</v>
      </c>
      <c r="H468" s="41">
        <v>6117906806</v>
      </c>
      <c r="I468" s="43">
        <v>23101.465</v>
      </c>
    </row>
    <row r="469" spans="1:9">
      <c r="A469" s="40" t="s">
        <v>1213</v>
      </c>
      <c r="B469" s="40" t="s">
        <v>1214</v>
      </c>
      <c r="C469" s="41">
        <v>1076439</v>
      </c>
      <c r="D469" s="42">
        <v>163620</v>
      </c>
      <c r="E469" s="41">
        <v>970659</v>
      </c>
      <c r="F469" s="41">
        <v>0</v>
      </c>
      <c r="G469" s="42">
        <v>442022063</v>
      </c>
      <c r="H469" s="41">
        <v>444742727</v>
      </c>
      <c r="I469" s="43">
        <v>5334.7660000000005</v>
      </c>
    </row>
    <row r="470" spans="1:9">
      <c r="A470" s="40" t="s">
        <v>1215</v>
      </c>
      <c r="B470" s="40" t="s">
        <v>1216</v>
      </c>
      <c r="C470" s="41">
        <v>4024577</v>
      </c>
      <c r="D470" s="42">
        <v>0</v>
      </c>
      <c r="E470" s="41">
        <v>3861196</v>
      </c>
      <c r="F470" s="41">
        <v>0</v>
      </c>
      <c r="G470" s="42">
        <v>1577413789</v>
      </c>
      <c r="H470" s="41">
        <v>1562032741</v>
      </c>
      <c r="I470" s="43">
        <v>14263.984</v>
      </c>
    </row>
    <row r="471" spans="1:9">
      <c r="A471" s="40" t="s">
        <v>1217</v>
      </c>
      <c r="B471" s="40" t="s">
        <v>1218</v>
      </c>
      <c r="C471" s="41">
        <v>10529187</v>
      </c>
      <c r="D471" s="42">
        <v>970138</v>
      </c>
      <c r="E471" s="41">
        <v>9132928</v>
      </c>
      <c r="F471" s="41">
        <v>0</v>
      </c>
      <c r="G471" s="42">
        <v>3405539637</v>
      </c>
      <c r="H471" s="41">
        <v>3444297171</v>
      </c>
      <c r="I471" s="43">
        <v>29075.034</v>
      </c>
    </row>
    <row r="472" spans="1:9">
      <c r="A472" s="40" t="s">
        <v>1219</v>
      </c>
      <c r="B472" s="40" t="s">
        <v>1220</v>
      </c>
      <c r="C472" s="41">
        <v>482982</v>
      </c>
      <c r="D472" s="42">
        <v>40072</v>
      </c>
      <c r="E472" s="41">
        <v>376983</v>
      </c>
      <c r="F472" s="41">
        <v>0</v>
      </c>
      <c r="G472" s="42">
        <v>124850643</v>
      </c>
      <c r="H472" s="41">
        <v>133991272</v>
      </c>
      <c r="I472" s="43">
        <v>2043.6670000000001</v>
      </c>
    </row>
    <row r="473" spans="1:9">
      <c r="A473" s="40" t="s">
        <v>1221</v>
      </c>
      <c r="B473" s="40" t="s">
        <v>1222</v>
      </c>
      <c r="C473" s="41">
        <v>3848749</v>
      </c>
      <c r="D473" s="42">
        <v>3582906</v>
      </c>
      <c r="E473" s="41">
        <v>405959</v>
      </c>
      <c r="F473" s="41">
        <v>0</v>
      </c>
      <c r="G473" s="42">
        <v>2386689062</v>
      </c>
      <c r="H473" s="41">
        <v>2334578288</v>
      </c>
      <c r="I473" s="43">
        <v>9614.7160000000003</v>
      </c>
    </row>
    <row r="474" spans="1:9">
      <c r="A474" s="40" t="s">
        <v>1223</v>
      </c>
      <c r="B474" s="40" t="s">
        <v>1224</v>
      </c>
      <c r="C474" s="41">
        <v>3147593</v>
      </c>
      <c r="D474" s="42">
        <v>431305</v>
      </c>
      <c r="E474" s="41">
        <v>5631816</v>
      </c>
      <c r="F474" s="41">
        <v>0</v>
      </c>
      <c r="G474" s="42">
        <v>2043864571</v>
      </c>
      <c r="H474" s="41">
        <v>2187588817</v>
      </c>
      <c r="I474" s="43">
        <v>26375.260000000002</v>
      </c>
    </row>
    <row r="475" spans="1:9">
      <c r="A475" s="40" t="s">
        <v>1225</v>
      </c>
      <c r="B475" s="40" t="s">
        <v>1226</v>
      </c>
      <c r="C475" s="41">
        <v>1751261</v>
      </c>
      <c r="D475" s="42">
        <v>547104</v>
      </c>
      <c r="E475" s="41">
        <v>1395922</v>
      </c>
      <c r="F475" s="41">
        <v>0</v>
      </c>
      <c r="G475" s="42">
        <v>1794449858</v>
      </c>
      <c r="H475" s="41">
        <v>1773592997</v>
      </c>
      <c r="I475" s="43">
        <v>16526.037</v>
      </c>
    </row>
    <row r="476" spans="1:9">
      <c r="A476" s="40" t="s">
        <v>1227</v>
      </c>
      <c r="B476" s="40" t="s">
        <v>1228</v>
      </c>
      <c r="C476" s="41">
        <v>169169</v>
      </c>
      <c r="D476" s="42">
        <v>27578</v>
      </c>
      <c r="E476" s="41">
        <v>144129</v>
      </c>
      <c r="F476" s="41">
        <v>0</v>
      </c>
      <c r="G476" s="42">
        <v>95601022</v>
      </c>
      <c r="H476" s="41">
        <v>91046554</v>
      </c>
      <c r="I476" s="43">
        <v>622.09699999999998</v>
      </c>
    </row>
    <row r="477" spans="1:9">
      <c r="A477" s="40" t="s">
        <v>1229</v>
      </c>
      <c r="B477" s="40" t="s">
        <v>1230</v>
      </c>
      <c r="C477" s="41">
        <v>202492</v>
      </c>
      <c r="D477" s="42">
        <v>4014</v>
      </c>
      <c r="E477" s="41">
        <v>123227</v>
      </c>
      <c r="F477" s="41">
        <v>0</v>
      </c>
      <c r="G477" s="42">
        <v>70635783</v>
      </c>
      <c r="H477" s="41">
        <v>72156020</v>
      </c>
      <c r="I477" s="43">
        <v>977.6450000000001</v>
      </c>
    </row>
    <row r="478" spans="1:9">
      <c r="A478" s="40" t="s">
        <v>1231</v>
      </c>
      <c r="B478" s="40" t="s">
        <v>482</v>
      </c>
      <c r="C478" s="41">
        <v>1133649</v>
      </c>
      <c r="D478" s="42">
        <v>94928</v>
      </c>
      <c r="E478" s="41">
        <v>1005071</v>
      </c>
      <c r="F478" s="41">
        <v>0</v>
      </c>
      <c r="G478" s="42">
        <v>422194172</v>
      </c>
      <c r="H478" s="41">
        <v>414450445</v>
      </c>
      <c r="I478" s="43">
        <v>4392.982</v>
      </c>
    </row>
    <row r="479" spans="1:9">
      <c r="A479" s="40" t="s">
        <v>2543</v>
      </c>
      <c r="B479" s="40" t="s">
        <v>2544</v>
      </c>
      <c r="C479" s="41"/>
      <c r="D479" s="42"/>
      <c r="E479" s="41"/>
      <c r="F479" s="41"/>
      <c r="G479" s="42">
        <v>0</v>
      </c>
      <c r="H479" s="41"/>
      <c r="I479" s="43"/>
    </row>
    <row r="480" spans="1:9">
      <c r="A480" s="40" t="s">
        <v>2545</v>
      </c>
      <c r="B480" s="40"/>
      <c r="C480" s="41"/>
      <c r="D480" s="42"/>
      <c r="E480" s="41"/>
      <c r="F480" s="41"/>
      <c r="G480" s="42"/>
      <c r="H480" s="41"/>
      <c r="I480" s="43">
        <v>0</v>
      </c>
    </row>
    <row r="481" spans="1:9">
      <c r="A481" s="40" t="s">
        <v>1232</v>
      </c>
      <c r="B481" s="40" t="s">
        <v>1233</v>
      </c>
      <c r="C481" s="41">
        <v>137010</v>
      </c>
      <c r="D481" s="42">
        <v>88083</v>
      </c>
      <c r="E481" s="41">
        <v>33782</v>
      </c>
      <c r="F481" s="41">
        <v>0</v>
      </c>
      <c r="G481" s="42">
        <v>49670360</v>
      </c>
      <c r="H481" s="41">
        <v>47294219</v>
      </c>
      <c r="I481" s="43">
        <v>258.97399999999999</v>
      </c>
    </row>
    <row r="482" spans="1:9">
      <c r="A482" s="40" t="s">
        <v>1234</v>
      </c>
      <c r="B482" s="40" t="s">
        <v>1235</v>
      </c>
      <c r="C482" s="41">
        <v>36276</v>
      </c>
      <c r="D482" s="42">
        <v>0</v>
      </c>
      <c r="E482" s="41">
        <v>35365</v>
      </c>
      <c r="F482" s="41">
        <v>0</v>
      </c>
      <c r="G482" s="42">
        <v>58383975</v>
      </c>
      <c r="H482" s="41">
        <v>53768061</v>
      </c>
      <c r="I482" s="43">
        <v>203.542</v>
      </c>
    </row>
    <row r="483" spans="1:9">
      <c r="A483" s="40" t="s">
        <v>1236</v>
      </c>
      <c r="B483" s="40" t="s">
        <v>1237</v>
      </c>
      <c r="C483" s="41">
        <v>223328</v>
      </c>
      <c r="D483" s="42">
        <v>139073</v>
      </c>
      <c r="E483" s="41">
        <v>77547</v>
      </c>
      <c r="F483" s="41">
        <v>0</v>
      </c>
      <c r="G483" s="42">
        <v>96609328</v>
      </c>
      <c r="H483" s="41">
        <v>103891567</v>
      </c>
      <c r="I483" s="43">
        <v>223.02700000000002</v>
      </c>
    </row>
    <row r="484" spans="1:9">
      <c r="A484" s="40" t="s">
        <v>1238</v>
      </c>
      <c r="B484" s="40" t="s">
        <v>1239</v>
      </c>
      <c r="C484" s="41">
        <v>1322836</v>
      </c>
      <c r="D484" s="42">
        <v>669679</v>
      </c>
      <c r="E484" s="41">
        <v>710838</v>
      </c>
      <c r="F484" s="41">
        <v>0</v>
      </c>
      <c r="G484" s="42">
        <v>523654677</v>
      </c>
      <c r="H484" s="41">
        <v>525570449</v>
      </c>
      <c r="I484" s="43">
        <v>1768.7720000000002</v>
      </c>
    </row>
    <row r="485" spans="1:9">
      <c r="A485" s="40" t="s">
        <v>1240</v>
      </c>
      <c r="B485" s="40" t="s">
        <v>240</v>
      </c>
      <c r="C485" s="41">
        <v>301900</v>
      </c>
      <c r="D485" s="42">
        <v>0</v>
      </c>
      <c r="E485" s="41">
        <v>136198</v>
      </c>
      <c r="F485" s="41">
        <v>0</v>
      </c>
      <c r="G485" s="42">
        <v>69096508</v>
      </c>
      <c r="H485" s="41">
        <v>69764794</v>
      </c>
      <c r="I485" s="43">
        <v>338.65300000000002</v>
      </c>
    </row>
    <row r="486" spans="1:9">
      <c r="A486" s="40" t="s">
        <v>1241</v>
      </c>
      <c r="B486" s="40" t="s">
        <v>1242</v>
      </c>
      <c r="C486" s="41">
        <v>521188</v>
      </c>
      <c r="D486" s="42">
        <v>130878</v>
      </c>
      <c r="E486" s="41">
        <v>98583</v>
      </c>
      <c r="F486" s="41">
        <v>0</v>
      </c>
      <c r="G486" s="42">
        <v>190931748</v>
      </c>
      <c r="H486" s="41">
        <v>207293969</v>
      </c>
      <c r="I486" s="43">
        <v>671.37200000000007</v>
      </c>
    </row>
    <row r="487" spans="1:9">
      <c r="A487" s="40" t="s">
        <v>1243</v>
      </c>
      <c r="B487" s="40" t="s">
        <v>1244</v>
      </c>
      <c r="C487" s="41">
        <v>26455</v>
      </c>
      <c r="D487" s="42">
        <v>0</v>
      </c>
      <c r="E487" s="41">
        <v>25158</v>
      </c>
      <c r="F487" s="41">
        <v>25093</v>
      </c>
      <c r="G487" s="42">
        <v>35753503</v>
      </c>
      <c r="H487" s="41">
        <v>35266264</v>
      </c>
      <c r="I487" s="43">
        <v>82.459000000000003</v>
      </c>
    </row>
    <row r="488" spans="1:9">
      <c r="A488" s="40" t="s">
        <v>1245</v>
      </c>
      <c r="B488" s="40" t="s">
        <v>1246</v>
      </c>
      <c r="C488" s="41">
        <v>44959</v>
      </c>
      <c r="D488" s="42">
        <v>0</v>
      </c>
      <c r="E488" s="41">
        <v>13346</v>
      </c>
      <c r="F488" s="41">
        <v>15701</v>
      </c>
      <c r="G488" s="42">
        <v>22473373</v>
      </c>
      <c r="H488" s="41">
        <v>21981308</v>
      </c>
      <c r="I488" s="43">
        <v>159.99700000000001</v>
      </c>
    </row>
    <row r="489" spans="1:9">
      <c r="A489" s="40" t="s">
        <v>1247</v>
      </c>
      <c r="B489" s="40" t="s">
        <v>1248</v>
      </c>
      <c r="C489" s="41">
        <v>89887</v>
      </c>
      <c r="D489" s="42">
        <v>636250</v>
      </c>
      <c r="E489" s="41">
        <v>0</v>
      </c>
      <c r="F489" s="41">
        <v>0</v>
      </c>
      <c r="G489" s="42">
        <v>533353115</v>
      </c>
      <c r="H489" s="41">
        <v>525392667</v>
      </c>
      <c r="I489" s="43">
        <v>1410.672</v>
      </c>
    </row>
    <row r="490" spans="1:9">
      <c r="A490" s="40" t="s">
        <v>1249</v>
      </c>
      <c r="B490" s="40" t="s">
        <v>1250</v>
      </c>
      <c r="C490" s="41">
        <v>40532</v>
      </c>
      <c r="D490" s="42">
        <v>1353</v>
      </c>
      <c r="E490" s="41">
        <v>33708</v>
      </c>
      <c r="F490" s="41">
        <v>0</v>
      </c>
      <c r="G490" s="42">
        <v>52847930</v>
      </c>
      <c r="H490" s="41">
        <v>53085097</v>
      </c>
      <c r="I490" s="43">
        <v>266.351</v>
      </c>
    </row>
    <row r="491" spans="1:9">
      <c r="A491" s="40" t="s">
        <v>1251</v>
      </c>
      <c r="B491" s="40" t="s">
        <v>1252</v>
      </c>
      <c r="C491" s="41">
        <v>282940</v>
      </c>
      <c r="D491" s="42">
        <v>205872</v>
      </c>
      <c r="E491" s="41">
        <v>67925</v>
      </c>
      <c r="F491" s="41">
        <v>0</v>
      </c>
      <c r="G491" s="42">
        <v>126653348</v>
      </c>
      <c r="H491" s="41">
        <v>152752670</v>
      </c>
      <c r="I491" s="43">
        <v>334.92099999999999</v>
      </c>
    </row>
    <row r="492" spans="1:9">
      <c r="A492" s="40" t="s">
        <v>1253</v>
      </c>
      <c r="B492" s="40" t="s">
        <v>1254</v>
      </c>
      <c r="C492" s="41">
        <v>0</v>
      </c>
      <c r="D492" s="42">
        <v>0</v>
      </c>
      <c r="E492" s="41">
        <v>0</v>
      </c>
      <c r="F492" s="41">
        <v>14488</v>
      </c>
      <c r="G492" s="42">
        <v>20878500</v>
      </c>
      <c r="H492" s="41">
        <v>20434854</v>
      </c>
      <c r="I492" s="43">
        <v>178.434</v>
      </c>
    </row>
    <row r="493" spans="1:9">
      <c r="A493" s="40" t="s">
        <v>1255</v>
      </c>
      <c r="B493" s="40" t="s">
        <v>1256</v>
      </c>
      <c r="C493" s="41">
        <v>0</v>
      </c>
      <c r="D493" s="42">
        <v>0</v>
      </c>
      <c r="E493" s="41">
        <v>0</v>
      </c>
      <c r="F493" s="41">
        <v>0</v>
      </c>
      <c r="G493" s="42">
        <v>114127973</v>
      </c>
      <c r="H493" s="41">
        <v>108775031</v>
      </c>
      <c r="I493" s="43">
        <v>232.52700000000002</v>
      </c>
    </row>
    <row r="494" spans="1:9">
      <c r="A494" s="40" t="s">
        <v>1257</v>
      </c>
      <c r="B494" s="40" t="s">
        <v>1258</v>
      </c>
      <c r="C494" s="41">
        <v>1444618</v>
      </c>
      <c r="D494" s="42">
        <v>1040830</v>
      </c>
      <c r="E494" s="41">
        <v>0</v>
      </c>
      <c r="F494" s="41">
        <v>0</v>
      </c>
      <c r="G494" s="42">
        <v>1546242157</v>
      </c>
      <c r="H494" s="41">
        <v>1502168943</v>
      </c>
      <c r="I494" s="43">
        <v>2747.4720000000002</v>
      </c>
    </row>
    <row r="495" spans="1:9">
      <c r="A495" s="40" t="s">
        <v>1259</v>
      </c>
      <c r="B495" s="40" t="s">
        <v>1260</v>
      </c>
      <c r="C495" s="41">
        <v>0</v>
      </c>
      <c r="D495" s="42">
        <v>0</v>
      </c>
      <c r="E495" s="41">
        <v>0</v>
      </c>
      <c r="F495" s="41">
        <v>0</v>
      </c>
      <c r="G495" s="42">
        <v>94657838</v>
      </c>
      <c r="H495" s="41">
        <v>88010829</v>
      </c>
      <c r="I495" s="43">
        <v>286.36200000000002</v>
      </c>
    </row>
    <row r="496" spans="1:9">
      <c r="A496" s="40" t="s">
        <v>1261</v>
      </c>
      <c r="B496" s="40" t="s">
        <v>1262</v>
      </c>
      <c r="C496" s="41">
        <v>157846</v>
      </c>
      <c r="D496" s="42">
        <v>0</v>
      </c>
      <c r="E496" s="41">
        <v>35231</v>
      </c>
      <c r="F496" s="41">
        <v>66621</v>
      </c>
      <c r="G496" s="42">
        <v>102737040</v>
      </c>
      <c r="H496" s="41">
        <v>95865488</v>
      </c>
      <c r="I496" s="43">
        <v>384.59300000000002</v>
      </c>
    </row>
    <row r="497" spans="1:9">
      <c r="A497" s="40" t="s">
        <v>1263</v>
      </c>
      <c r="B497" s="40" t="s">
        <v>1264</v>
      </c>
      <c r="C497" s="41">
        <v>0</v>
      </c>
      <c r="D497" s="42">
        <v>0</v>
      </c>
      <c r="E497" s="41">
        <v>0</v>
      </c>
      <c r="F497" s="41">
        <v>0</v>
      </c>
      <c r="G497" s="42">
        <v>1543372906</v>
      </c>
      <c r="H497" s="41">
        <v>1440208982</v>
      </c>
      <c r="I497" s="43">
        <v>607.77499999999998</v>
      </c>
    </row>
    <row r="498" spans="1:9">
      <c r="A498" s="40" t="s">
        <v>1265</v>
      </c>
      <c r="B498" s="40" t="s">
        <v>1266</v>
      </c>
      <c r="C498" s="41">
        <v>0</v>
      </c>
      <c r="D498" s="42">
        <v>0</v>
      </c>
      <c r="E498" s="41">
        <v>0</v>
      </c>
      <c r="F498" s="41">
        <v>0</v>
      </c>
      <c r="G498" s="42">
        <v>82999507</v>
      </c>
      <c r="H498" s="41">
        <v>72414575</v>
      </c>
      <c r="I498" s="43">
        <v>191.988</v>
      </c>
    </row>
    <row r="499" spans="1:9">
      <c r="A499" s="40" t="s">
        <v>1267</v>
      </c>
      <c r="B499" s="40" t="s">
        <v>1268</v>
      </c>
      <c r="C499" s="41">
        <v>4734589</v>
      </c>
      <c r="D499" s="42">
        <v>3462481</v>
      </c>
      <c r="E499" s="41">
        <v>0</v>
      </c>
      <c r="F499" s="41">
        <v>0</v>
      </c>
      <c r="G499" s="42">
        <v>4570777037</v>
      </c>
      <c r="H499" s="41">
        <v>4704414834</v>
      </c>
      <c r="I499" s="43">
        <v>6059.3969999999999</v>
      </c>
    </row>
    <row r="500" spans="1:9">
      <c r="A500" s="40" t="s">
        <v>1269</v>
      </c>
      <c r="B500" s="40" t="s">
        <v>1270</v>
      </c>
      <c r="C500" s="41">
        <v>296033</v>
      </c>
      <c r="D500" s="42">
        <v>15457</v>
      </c>
      <c r="E500" s="41">
        <v>198569</v>
      </c>
      <c r="F500" s="41">
        <v>0</v>
      </c>
      <c r="G500" s="42">
        <v>152656181</v>
      </c>
      <c r="H500" s="41">
        <v>181263644</v>
      </c>
      <c r="I500" s="43">
        <v>280.00400000000002</v>
      </c>
    </row>
    <row r="501" spans="1:9">
      <c r="A501" s="40" t="s">
        <v>1271</v>
      </c>
      <c r="B501" s="40" t="s">
        <v>1272</v>
      </c>
      <c r="C501" s="41">
        <v>621057</v>
      </c>
      <c r="D501" s="42">
        <v>434269</v>
      </c>
      <c r="E501" s="41">
        <v>142382</v>
      </c>
      <c r="F501" s="41">
        <v>0</v>
      </c>
      <c r="G501" s="42">
        <v>201571029</v>
      </c>
      <c r="H501" s="41">
        <v>253214660</v>
      </c>
      <c r="I501" s="43">
        <v>614.25700000000006</v>
      </c>
    </row>
    <row r="502" spans="1:9">
      <c r="A502" s="40" t="s">
        <v>1273</v>
      </c>
      <c r="B502" s="40" t="s">
        <v>1274</v>
      </c>
      <c r="C502" s="41">
        <v>3411104</v>
      </c>
      <c r="D502" s="42">
        <v>1085241</v>
      </c>
      <c r="E502" s="41">
        <v>762239</v>
      </c>
      <c r="F502" s="41">
        <v>0</v>
      </c>
      <c r="G502" s="42">
        <v>1080277842</v>
      </c>
      <c r="H502" s="41">
        <v>1112396575</v>
      </c>
      <c r="I502" s="43">
        <v>3865.9570000000003</v>
      </c>
    </row>
    <row r="503" spans="1:9">
      <c r="A503" s="40" t="s">
        <v>1275</v>
      </c>
      <c r="B503" s="40" t="s">
        <v>1276</v>
      </c>
      <c r="C503" s="41">
        <v>73617</v>
      </c>
      <c r="D503" s="42">
        <v>29407</v>
      </c>
      <c r="E503" s="41">
        <v>41901</v>
      </c>
      <c r="F503" s="41">
        <v>0</v>
      </c>
      <c r="G503" s="42">
        <v>64995666</v>
      </c>
      <c r="H503" s="41">
        <v>63860477</v>
      </c>
      <c r="I503" s="43">
        <v>366.97300000000001</v>
      </c>
    </row>
    <row r="504" spans="1:9">
      <c r="A504" s="40" t="s">
        <v>1277</v>
      </c>
      <c r="B504" s="40" t="s">
        <v>1278</v>
      </c>
      <c r="C504" s="41">
        <v>74929</v>
      </c>
      <c r="D504" s="42">
        <v>46628</v>
      </c>
      <c r="E504" s="41">
        <v>0</v>
      </c>
      <c r="F504" s="41">
        <v>0</v>
      </c>
      <c r="G504" s="42">
        <v>89467838</v>
      </c>
      <c r="H504" s="41">
        <v>77497357</v>
      </c>
      <c r="I504" s="43">
        <v>421.65200000000004</v>
      </c>
    </row>
    <row r="505" spans="1:9">
      <c r="A505" s="40" t="s">
        <v>1279</v>
      </c>
      <c r="B505" s="40" t="s">
        <v>1280</v>
      </c>
      <c r="C505" s="41">
        <v>65514</v>
      </c>
      <c r="D505" s="42">
        <v>0</v>
      </c>
      <c r="E505" s="41">
        <v>50949</v>
      </c>
      <c r="F505" s="41">
        <v>0</v>
      </c>
      <c r="G505" s="42">
        <v>47348894</v>
      </c>
      <c r="H505" s="41">
        <v>46522121</v>
      </c>
      <c r="I505" s="43">
        <v>201.947</v>
      </c>
    </row>
    <row r="506" spans="1:9">
      <c r="A506" s="40" t="s">
        <v>1281</v>
      </c>
      <c r="B506" s="40" t="s">
        <v>1282</v>
      </c>
      <c r="C506" s="41">
        <v>0</v>
      </c>
      <c r="D506" s="42">
        <v>0</v>
      </c>
      <c r="E506" s="41">
        <v>0</v>
      </c>
      <c r="F506" s="41">
        <v>0</v>
      </c>
      <c r="G506" s="42">
        <v>140215094</v>
      </c>
      <c r="H506" s="41">
        <v>155136743</v>
      </c>
      <c r="I506" s="43">
        <v>719.01400000000001</v>
      </c>
    </row>
    <row r="507" spans="1:9">
      <c r="A507" s="40" t="s">
        <v>1283</v>
      </c>
      <c r="B507" s="40" t="s">
        <v>1284</v>
      </c>
      <c r="C507" s="41">
        <v>0</v>
      </c>
      <c r="D507" s="42">
        <v>0</v>
      </c>
      <c r="E507" s="41">
        <v>0</v>
      </c>
      <c r="F507" s="41">
        <v>0</v>
      </c>
      <c r="G507" s="42">
        <v>39511811</v>
      </c>
      <c r="H507" s="41">
        <v>40181490</v>
      </c>
      <c r="I507" s="43">
        <v>237.00200000000001</v>
      </c>
    </row>
    <row r="508" spans="1:9">
      <c r="A508" s="40" t="s">
        <v>1285</v>
      </c>
      <c r="B508" s="40" t="s">
        <v>1286</v>
      </c>
      <c r="C508" s="41">
        <v>40561</v>
      </c>
      <c r="D508" s="42">
        <v>0</v>
      </c>
      <c r="E508" s="41">
        <v>39224</v>
      </c>
      <c r="F508" s="41">
        <v>0</v>
      </c>
      <c r="G508" s="42">
        <v>60760809</v>
      </c>
      <c r="H508" s="41">
        <v>57929741</v>
      </c>
      <c r="I508" s="43">
        <v>216.315</v>
      </c>
    </row>
    <row r="509" spans="1:9">
      <c r="A509" s="40" t="s">
        <v>1287</v>
      </c>
      <c r="B509" s="40" t="s">
        <v>1288</v>
      </c>
      <c r="C509" s="41">
        <v>886562</v>
      </c>
      <c r="D509" s="42">
        <v>832299</v>
      </c>
      <c r="E509" s="41">
        <v>0</v>
      </c>
      <c r="F509" s="41">
        <v>0</v>
      </c>
      <c r="G509" s="42">
        <v>407691428</v>
      </c>
      <c r="H509" s="41">
        <v>406381477</v>
      </c>
      <c r="I509" s="43">
        <v>1162.338</v>
      </c>
    </row>
    <row r="510" spans="1:9">
      <c r="A510" s="40" t="s">
        <v>1289</v>
      </c>
      <c r="B510" s="40" t="s">
        <v>1290</v>
      </c>
      <c r="C510" s="41">
        <v>300338</v>
      </c>
      <c r="D510" s="42">
        <v>202691</v>
      </c>
      <c r="E510" s="41">
        <v>0</v>
      </c>
      <c r="F510" s="41">
        <v>0</v>
      </c>
      <c r="G510" s="42">
        <v>246573128</v>
      </c>
      <c r="H510" s="41">
        <v>263148958</v>
      </c>
      <c r="I510" s="43">
        <v>429.81800000000004</v>
      </c>
    </row>
    <row r="511" spans="1:9">
      <c r="A511" s="40" t="s">
        <v>1291</v>
      </c>
      <c r="B511" s="40" t="s">
        <v>1292</v>
      </c>
      <c r="C511" s="41">
        <v>0</v>
      </c>
      <c r="D511" s="42">
        <v>0</v>
      </c>
      <c r="E511" s="41">
        <v>0</v>
      </c>
      <c r="F511" s="41">
        <v>0</v>
      </c>
      <c r="G511" s="42">
        <v>277151893</v>
      </c>
      <c r="H511" s="41">
        <v>226762453</v>
      </c>
      <c r="I511" s="43">
        <v>448.47700000000003</v>
      </c>
    </row>
    <row r="512" spans="1:9">
      <c r="A512" s="40" t="s">
        <v>1295</v>
      </c>
      <c r="B512" s="40" t="s">
        <v>1296</v>
      </c>
      <c r="C512" s="41">
        <v>279870</v>
      </c>
      <c r="D512" s="42">
        <v>256982</v>
      </c>
      <c r="E512" s="41">
        <v>0</v>
      </c>
      <c r="F512" s="41">
        <v>0</v>
      </c>
      <c r="G512" s="42">
        <v>137466442</v>
      </c>
      <c r="H512" s="41">
        <v>142282734</v>
      </c>
      <c r="I512" s="43">
        <v>448.57800000000003</v>
      </c>
    </row>
    <row r="513" spans="1:9">
      <c r="A513" s="40" t="s">
        <v>1297</v>
      </c>
      <c r="B513" s="40" t="s">
        <v>1298</v>
      </c>
      <c r="C513" s="41">
        <v>626</v>
      </c>
      <c r="D513" s="42">
        <v>0</v>
      </c>
      <c r="E513" s="41">
        <v>0</v>
      </c>
      <c r="F513" s="41">
        <v>0</v>
      </c>
      <c r="G513" s="42">
        <v>132900940</v>
      </c>
      <c r="H513" s="41">
        <v>180256924</v>
      </c>
      <c r="I513" s="43">
        <v>277.50900000000001</v>
      </c>
    </row>
    <row r="514" spans="1:9">
      <c r="A514" s="40" t="s">
        <v>1299</v>
      </c>
      <c r="B514" s="40" t="s">
        <v>1300</v>
      </c>
      <c r="C514" s="41">
        <v>3250469</v>
      </c>
      <c r="D514" s="42">
        <v>748132</v>
      </c>
      <c r="E514" s="41">
        <v>751289</v>
      </c>
      <c r="F514" s="41">
        <v>0</v>
      </c>
      <c r="G514" s="42">
        <v>1253669715</v>
      </c>
      <c r="H514" s="41">
        <v>1066898338</v>
      </c>
      <c r="I514" s="43">
        <v>3904.6730000000002</v>
      </c>
    </row>
    <row r="515" spans="1:9">
      <c r="A515" s="40" t="s">
        <v>1301</v>
      </c>
      <c r="B515" s="40" t="s">
        <v>1302</v>
      </c>
      <c r="C515" s="41">
        <v>930702</v>
      </c>
      <c r="D515" s="42">
        <v>577831</v>
      </c>
      <c r="E515" s="41">
        <v>0</v>
      </c>
      <c r="F515" s="41">
        <v>0</v>
      </c>
      <c r="G515" s="42">
        <v>412727172</v>
      </c>
      <c r="H515" s="41">
        <v>350760674</v>
      </c>
      <c r="I515" s="43">
        <v>793.04900000000009</v>
      </c>
    </row>
    <row r="516" spans="1:9">
      <c r="A516" s="40" t="s">
        <v>1303</v>
      </c>
      <c r="B516" s="40" t="s">
        <v>1304</v>
      </c>
      <c r="C516" s="41">
        <v>462097</v>
      </c>
      <c r="D516" s="42">
        <v>263190</v>
      </c>
      <c r="E516" s="41">
        <v>0</v>
      </c>
      <c r="F516" s="41">
        <v>0</v>
      </c>
      <c r="G516" s="42">
        <v>820892795</v>
      </c>
      <c r="H516" s="41">
        <v>751173320</v>
      </c>
      <c r="I516" s="43">
        <v>658.23900000000003</v>
      </c>
    </row>
    <row r="517" spans="1:9">
      <c r="A517" s="40" t="s">
        <v>1305</v>
      </c>
      <c r="B517" s="40" t="s">
        <v>1306</v>
      </c>
      <c r="C517" s="41">
        <v>113451</v>
      </c>
      <c r="D517" s="42">
        <v>102255</v>
      </c>
      <c r="E517" s="41">
        <v>0</v>
      </c>
      <c r="F517" s="41">
        <v>0</v>
      </c>
      <c r="G517" s="42">
        <v>174934044</v>
      </c>
      <c r="H517" s="41">
        <v>151695940</v>
      </c>
      <c r="I517" s="43">
        <v>460.29700000000003</v>
      </c>
    </row>
    <row r="518" spans="1:9">
      <c r="A518" s="40" t="s">
        <v>1307</v>
      </c>
      <c r="B518" s="40" t="s">
        <v>1308</v>
      </c>
      <c r="C518" s="41">
        <v>0</v>
      </c>
      <c r="D518" s="42">
        <v>0</v>
      </c>
      <c r="E518" s="41">
        <v>0</v>
      </c>
      <c r="F518" s="41">
        <v>0</v>
      </c>
      <c r="G518" s="42">
        <v>80199254</v>
      </c>
      <c r="H518" s="41">
        <v>74100444</v>
      </c>
      <c r="I518" s="43">
        <v>151.06100000000001</v>
      </c>
    </row>
    <row r="519" spans="1:9">
      <c r="A519" s="40" t="s">
        <v>1309</v>
      </c>
      <c r="B519" s="40" t="s">
        <v>1310</v>
      </c>
      <c r="C519" s="41">
        <v>0</v>
      </c>
      <c r="D519" s="42">
        <v>0</v>
      </c>
      <c r="E519" s="41">
        <v>0</v>
      </c>
      <c r="F519" s="41">
        <v>0</v>
      </c>
      <c r="G519" s="42">
        <v>58209937</v>
      </c>
      <c r="H519" s="41">
        <v>56431535</v>
      </c>
      <c r="I519" s="43">
        <v>53.389000000000003</v>
      </c>
    </row>
    <row r="520" spans="1:9">
      <c r="A520" s="40" t="s">
        <v>1313</v>
      </c>
      <c r="B520" s="40" t="s">
        <v>1314</v>
      </c>
      <c r="C520" s="41">
        <v>1738478</v>
      </c>
      <c r="D520" s="42">
        <v>998119</v>
      </c>
      <c r="E520" s="41">
        <v>587342</v>
      </c>
      <c r="F520" s="41">
        <v>0</v>
      </c>
      <c r="G520" s="42">
        <v>357020297</v>
      </c>
      <c r="H520" s="41">
        <v>344179081</v>
      </c>
      <c r="I520" s="43">
        <v>1460.482</v>
      </c>
    </row>
    <row r="521" spans="1:9">
      <c r="A521" s="40" t="s">
        <v>1315</v>
      </c>
      <c r="B521" s="40" t="s">
        <v>1316</v>
      </c>
      <c r="C521" s="41">
        <v>260124</v>
      </c>
      <c r="D521" s="42">
        <v>194029</v>
      </c>
      <c r="E521" s="41">
        <v>57709</v>
      </c>
      <c r="F521" s="41">
        <v>0</v>
      </c>
      <c r="G521" s="42">
        <v>76134697</v>
      </c>
      <c r="H521" s="41">
        <v>74092426</v>
      </c>
      <c r="I521" s="43">
        <v>446.95</v>
      </c>
    </row>
    <row r="522" spans="1:9">
      <c r="A522" s="40" t="s">
        <v>1317</v>
      </c>
      <c r="B522" s="40" t="s">
        <v>1318</v>
      </c>
      <c r="C522" s="41">
        <v>1791224</v>
      </c>
      <c r="D522" s="42">
        <v>1332149</v>
      </c>
      <c r="E522" s="41">
        <v>176116</v>
      </c>
      <c r="F522" s="41">
        <v>0</v>
      </c>
      <c r="G522" s="42">
        <v>420646718</v>
      </c>
      <c r="H522" s="41">
        <v>459361741</v>
      </c>
      <c r="I522" s="43">
        <v>1468.42</v>
      </c>
    </row>
    <row r="523" spans="1:9">
      <c r="A523" s="40" t="s">
        <v>1319</v>
      </c>
      <c r="B523" s="40" t="s">
        <v>1320</v>
      </c>
      <c r="C523" s="41">
        <v>2388446</v>
      </c>
      <c r="D523" s="42">
        <v>2263906</v>
      </c>
      <c r="E523" s="41">
        <v>0</v>
      </c>
      <c r="F523" s="41">
        <v>0</v>
      </c>
      <c r="G523" s="42">
        <v>1574017035</v>
      </c>
      <c r="H523" s="41">
        <v>1477147797</v>
      </c>
      <c r="I523" s="43">
        <v>4300.3040000000001</v>
      </c>
    </row>
    <row r="524" spans="1:9">
      <c r="A524" s="40" t="s">
        <v>1321</v>
      </c>
      <c r="B524" s="40" t="s">
        <v>1322</v>
      </c>
      <c r="C524" s="41">
        <v>553804</v>
      </c>
      <c r="D524" s="42">
        <v>491789</v>
      </c>
      <c r="E524" s="41">
        <v>147320</v>
      </c>
      <c r="F524" s="41">
        <v>0</v>
      </c>
      <c r="G524" s="42">
        <v>201520025</v>
      </c>
      <c r="H524" s="41">
        <v>238838784</v>
      </c>
      <c r="I524" s="43">
        <v>872.69800000000009</v>
      </c>
    </row>
    <row r="525" spans="1:9">
      <c r="A525" s="40" t="s">
        <v>1323</v>
      </c>
      <c r="B525" s="40" t="s">
        <v>1324</v>
      </c>
      <c r="C525" s="41">
        <v>1314589</v>
      </c>
      <c r="D525" s="42">
        <v>0</v>
      </c>
      <c r="E525" s="41">
        <v>1008506</v>
      </c>
      <c r="F525" s="41">
        <v>0</v>
      </c>
      <c r="G525" s="42">
        <v>667057237</v>
      </c>
      <c r="H525" s="41">
        <v>675234503</v>
      </c>
      <c r="I525" s="43">
        <v>2367.31</v>
      </c>
    </row>
    <row r="526" spans="1:9">
      <c r="A526" s="40" t="s">
        <v>1325</v>
      </c>
      <c r="B526" s="40" t="s">
        <v>1326</v>
      </c>
      <c r="C526" s="41">
        <v>161246</v>
      </c>
      <c r="D526" s="42">
        <v>119978</v>
      </c>
      <c r="E526" s="41">
        <v>64453</v>
      </c>
      <c r="F526" s="41">
        <v>0</v>
      </c>
      <c r="G526" s="42">
        <v>94875290</v>
      </c>
      <c r="H526" s="41">
        <v>92750722</v>
      </c>
      <c r="I526" s="43">
        <v>576.34300000000007</v>
      </c>
    </row>
    <row r="527" spans="1:9">
      <c r="A527" s="40" t="s">
        <v>1327</v>
      </c>
      <c r="B527" s="40" t="s">
        <v>1328</v>
      </c>
      <c r="C527" s="41">
        <v>33727</v>
      </c>
      <c r="D527" s="42">
        <v>31552</v>
      </c>
      <c r="E527" s="41">
        <v>0</v>
      </c>
      <c r="F527" s="41">
        <v>0</v>
      </c>
      <c r="G527" s="42">
        <v>76170034</v>
      </c>
      <c r="H527" s="41">
        <v>72662792</v>
      </c>
      <c r="I527" s="43">
        <v>343.18200000000002</v>
      </c>
    </row>
    <row r="528" spans="1:9">
      <c r="A528" s="40" t="s">
        <v>1329</v>
      </c>
      <c r="B528" s="40" t="s">
        <v>1330</v>
      </c>
      <c r="C528" s="41">
        <v>558187</v>
      </c>
      <c r="D528" s="42">
        <v>301952</v>
      </c>
      <c r="E528" s="41">
        <v>82962</v>
      </c>
      <c r="F528" s="41">
        <v>0</v>
      </c>
      <c r="G528" s="42">
        <v>116113060</v>
      </c>
      <c r="H528" s="41">
        <v>117757465</v>
      </c>
      <c r="I528" s="43">
        <v>588.51900000000001</v>
      </c>
    </row>
    <row r="529" spans="1:9">
      <c r="A529" s="40" t="s">
        <v>1331</v>
      </c>
      <c r="B529" s="40" t="s">
        <v>1332</v>
      </c>
      <c r="C529" s="41">
        <v>55014</v>
      </c>
      <c r="D529" s="42">
        <v>40323</v>
      </c>
      <c r="E529" s="41">
        <v>13435</v>
      </c>
      <c r="F529" s="41">
        <v>0</v>
      </c>
      <c r="G529" s="42">
        <v>15683410</v>
      </c>
      <c r="H529" s="41">
        <v>16299237</v>
      </c>
      <c r="I529" s="43">
        <v>480.97</v>
      </c>
    </row>
    <row r="530" spans="1:9">
      <c r="A530" s="40" t="s">
        <v>1333</v>
      </c>
      <c r="B530" s="40" t="s">
        <v>1334</v>
      </c>
      <c r="C530" s="41">
        <v>1466878</v>
      </c>
      <c r="D530" s="42">
        <v>1494729</v>
      </c>
      <c r="E530" s="41">
        <v>0</v>
      </c>
      <c r="F530" s="41">
        <v>0</v>
      </c>
      <c r="G530" s="42">
        <v>544922986</v>
      </c>
      <c r="H530" s="41">
        <v>540979885</v>
      </c>
      <c r="I530" s="43">
        <v>2521.6370000000002</v>
      </c>
    </row>
    <row r="531" spans="1:9">
      <c r="A531" s="40" t="s">
        <v>1335</v>
      </c>
      <c r="B531" s="40" t="s">
        <v>1336</v>
      </c>
      <c r="C531" s="41">
        <v>205855</v>
      </c>
      <c r="D531" s="42">
        <v>224767</v>
      </c>
      <c r="E531" s="41">
        <v>0</v>
      </c>
      <c r="F531" s="41">
        <v>0</v>
      </c>
      <c r="G531" s="42">
        <v>149638293</v>
      </c>
      <c r="H531" s="41">
        <v>150594113</v>
      </c>
      <c r="I531" s="43">
        <v>749.65500000000009</v>
      </c>
    </row>
    <row r="532" spans="1:9">
      <c r="A532" s="40" t="s">
        <v>1337</v>
      </c>
      <c r="B532" s="40" t="s">
        <v>1338</v>
      </c>
      <c r="C532" s="41">
        <v>839943</v>
      </c>
      <c r="D532" s="42">
        <v>128056</v>
      </c>
      <c r="E532" s="41">
        <v>0</v>
      </c>
      <c r="F532" s="41">
        <v>0</v>
      </c>
      <c r="G532" s="42">
        <v>1521231351</v>
      </c>
      <c r="H532" s="41">
        <v>1103939988</v>
      </c>
      <c r="I532" s="43">
        <v>575.57100000000003</v>
      </c>
    </row>
    <row r="533" spans="1:9">
      <c r="A533" s="40" t="s">
        <v>1339</v>
      </c>
      <c r="B533" s="40" t="s">
        <v>1340</v>
      </c>
      <c r="C533" s="41">
        <v>0</v>
      </c>
      <c r="D533" s="42">
        <v>0</v>
      </c>
      <c r="E533" s="41">
        <v>0</v>
      </c>
      <c r="F533" s="41">
        <v>0</v>
      </c>
      <c r="G533" s="42">
        <v>49152184</v>
      </c>
      <c r="H533" s="41">
        <v>52817224</v>
      </c>
      <c r="I533" s="43">
        <v>103.13300000000001</v>
      </c>
    </row>
    <row r="534" spans="1:9">
      <c r="A534" s="40" t="s">
        <v>1341</v>
      </c>
      <c r="B534" s="40" t="s">
        <v>1342</v>
      </c>
      <c r="C534" s="41">
        <v>1879857</v>
      </c>
      <c r="D534" s="42">
        <v>328474</v>
      </c>
      <c r="E534" s="41">
        <v>0</v>
      </c>
      <c r="F534" s="41">
        <v>0</v>
      </c>
      <c r="G534" s="42">
        <v>718496650</v>
      </c>
      <c r="H534" s="41">
        <v>586341569</v>
      </c>
      <c r="I534" s="43">
        <v>283.01300000000003</v>
      </c>
    </row>
    <row r="535" spans="1:9">
      <c r="A535" s="40" t="s">
        <v>1343</v>
      </c>
      <c r="B535" s="40" t="s">
        <v>1344</v>
      </c>
      <c r="C535" s="41">
        <v>60564</v>
      </c>
      <c r="D535" s="42">
        <v>39689</v>
      </c>
      <c r="E535" s="41">
        <v>0</v>
      </c>
      <c r="F535" s="41">
        <v>0</v>
      </c>
      <c r="G535" s="42">
        <v>231904690</v>
      </c>
      <c r="H535" s="41">
        <v>222253235</v>
      </c>
      <c r="I535" s="43">
        <v>208.578</v>
      </c>
    </row>
    <row r="536" spans="1:9">
      <c r="A536" s="40" t="s">
        <v>1345</v>
      </c>
      <c r="B536" s="40" t="s">
        <v>1346</v>
      </c>
      <c r="C536" s="41">
        <v>3565045</v>
      </c>
      <c r="D536" s="42">
        <v>901344</v>
      </c>
      <c r="E536" s="41">
        <v>0</v>
      </c>
      <c r="F536" s="41">
        <v>0</v>
      </c>
      <c r="G536" s="42">
        <v>1047548804</v>
      </c>
      <c r="H536" s="41">
        <v>672734320</v>
      </c>
      <c r="I536" s="43">
        <v>907.923</v>
      </c>
    </row>
    <row r="537" spans="1:9">
      <c r="A537" s="40" t="s">
        <v>1347</v>
      </c>
      <c r="B537" s="40" t="s">
        <v>1348</v>
      </c>
      <c r="C537" s="41">
        <v>425986</v>
      </c>
      <c r="D537" s="42">
        <v>242340</v>
      </c>
      <c r="E537" s="41">
        <v>0</v>
      </c>
      <c r="F537" s="41">
        <v>0</v>
      </c>
      <c r="G537" s="42">
        <v>323420684</v>
      </c>
      <c r="H537" s="41">
        <v>392487289</v>
      </c>
      <c r="I537" s="43">
        <v>341.09300000000002</v>
      </c>
    </row>
    <row r="538" spans="1:9">
      <c r="A538" s="40" t="s">
        <v>1349</v>
      </c>
      <c r="B538" s="40" t="s">
        <v>1350</v>
      </c>
      <c r="C538" s="41">
        <v>708735</v>
      </c>
      <c r="D538" s="42">
        <v>751038</v>
      </c>
      <c r="E538" s="41">
        <v>0</v>
      </c>
      <c r="F538" s="41">
        <v>0</v>
      </c>
      <c r="G538" s="42">
        <v>385510233</v>
      </c>
      <c r="H538" s="41">
        <v>426533356</v>
      </c>
      <c r="I538" s="43">
        <v>1461.213</v>
      </c>
    </row>
    <row r="539" spans="1:9">
      <c r="A539" s="40" t="s">
        <v>1351</v>
      </c>
      <c r="B539" s="40" t="s">
        <v>1352</v>
      </c>
      <c r="C539" s="41">
        <v>285719</v>
      </c>
      <c r="D539" s="42">
        <v>82394</v>
      </c>
      <c r="E539" s="41">
        <v>196506</v>
      </c>
      <c r="F539" s="41">
        <v>0</v>
      </c>
      <c r="G539" s="42">
        <v>170866493</v>
      </c>
      <c r="H539" s="41">
        <v>148935927</v>
      </c>
      <c r="I539" s="43">
        <v>683.79399999999998</v>
      </c>
    </row>
    <row r="540" spans="1:9">
      <c r="A540" s="40" t="s">
        <v>1353</v>
      </c>
      <c r="B540" s="40" t="s">
        <v>1354</v>
      </c>
      <c r="C540" s="41">
        <v>1667351</v>
      </c>
      <c r="D540" s="42">
        <v>1091022</v>
      </c>
      <c r="E540" s="41">
        <v>0</v>
      </c>
      <c r="F540" s="41">
        <v>0</v>
      </c>
      <c r="G540" s="42">
        <v>593377124</v>
      </c>
      <c r="H540" s="41">
        <v>535297689</v>
      </c>
      <c r="I540" s="43">
        <v>1109.789</v>
      </c>
    </row>
    <row r="541" spans="1:9">
      <c r="A541" s="40" t="s">
        <v>1355</v>
      </c>
      <c r="B541" s="40" t="s">
        <v>1356</v>
      </c>
      <c r="C541" s="41">
        <v>0</v>
      </c>
      <c r="D541" s="42">
        <v>0</v>
      </c>
      <c r="E541" s="41">
        <v>0</v>
      </c>
      <c r="F541" s="41">
        <v>0</v>
      </c>
      <c r="G541" s="42">
        <v>194464895</v>
      </c>
      <c r="H541" s="41">
        <v>175674624</v>
      </c>
      <c r="I541" s="43">
        <v>368.65100000000001</v>
      </c>
    </row>
    <row r="542" spans="1:9">
      <c r="A542" s="40" t="s">
        <v>1357</v>
      </c>
      <c r="B542" s="40" t="s">
        <v>1358</v>
      </c>
      <c r="C542" s="41">
        <v>543964</v>
      </c>
      <c r="D542" s="42">
        <v>86186</v>
      </c>
      <c r="E542" s="41">
        <v>346116</v>
      </c>
      <c r="F542" s="41">
        <v>0</v>
      </c>
      <c r="G542" s="42">
        <v>256321692</v>
      </c>
      <c r="H542" s="41">
        <v>240686236</v>
      </c>
      <c r="I542" s="43">
        <v>1433.597</v>
      </c>
    </row>
    <row r="543" spans="1:9">
      <c r="A543" s="40" t="s">
        <v>1359</v>
      </c>
      <c r="B543" s="40" t="s">
        <v>1360</v>
      </c>
      <c r="C543" s="41">
        <v>1171431</v>
      </c>
      <c r="D543" s="42">
        <v>164902</v>
      </c>
      <c r="E543" s="41">
        <v>847871</v>
      </c>
      <c r="F543" s="41">
        <v>0</v>
      </c>
      <c r="G543" s="42">
        <v>668262615</v>
      </c>
      <c r="H543" s="41">
        <v>634125895</v>
      </c>
      <c r="I543" s="43">
        <v>2406.1579999999999</v>
      </c>
    </row>
    <row r="544" spans="1:9">
      <c r="A544" s="40" t="s">
        <v>1361</v>
      </c>
      <c r="B544" s="40" t="s">
        <v>1362</v>
      </c>
      <c r="C544" s="41">
        <v>220248</v>
      </c>
      <c r="D544" s="42">
        <v>28592</v>
      </c>
      <c r="E544" s="41">
        <v>147576</v>
      </c>
      <c r="F544" s="41">
        <v>0</v>
      </c>
      <c r="G544" s="42">
        <v>203713070</v>
      </c>
      <c r="H544" s="41">
        <v>174436236</v>
      </c>
      <c r="I544" s="43">
        <v>1358.018</v>
      </c>
    </row>
    <row r="545" spans="1:9">
      <c r="A545" s="40" t="s">
        <v>1363</v>
      </c>
      <c r="B545" s="40" t="s">
        <v>1364</v>
      </c>
      <c r="C545" s="41">
        <v>796396</v>
      </c>
      <c r="D545" s="42">
        <v>333578</v>
      </c>
      <c r="E545" s="41">
        <v>0</v>
      </c>
      <c r="F545" s="41">
        <v>0</v>
      </c>
      <c r="G545" s="42">
        <v>354108124</v>
      </c>
      <c r="H545" s="41">
        <v>405927244</v>
      </c>
      <c r="I545" s="43">
        <v>415.82300000000004</v>
      </c>
    </row>
    <row r="546" spans="1:9">
      <c r="A546" s="40" t="s">
        <v>1365</v>
      </c>
      <c r="B546" s="40" t="s">
        <v>1366</v>
      </c>
      <c r="C546" s="41">
        <v>0</v>
      </c>
      <c r="D546" s="42">
        <v>0</v>
      </c>
      <c r="E546" s="41">
        <v>0</v>
      </c>
      <c r="F546" s="41">
        <v>0</v>
      </c>
      <c r="G546" s="42">
        <v>174748688</v>
      </c>
      <c r="H546" s="41">
        <v>165819340</v>
      </c>
      <c r="I546" s="43">
        <v>283.99900000000002</v>
      </c>
    </row>
    <row r="547" spans="1:9">
      <c r="A547" s="40" t="s">
        <v>1367</v>
      </c>
      <c r="B547" s="40" t="s">
        <v>1368</v>
      </c>
      <c r="C547" s="41">
        <v>0</v>
      </c>
      <c r="D547" s="42">
        <v>0</v>
      </c>
      <c r="E547" s="41">
        <v>0</v>
      </c>
      <c r="F547" s="41">
        <v>0</v>
      </c>
      <c r="G547" s="42">
        <v>38068995</v>
      </c>
      <c r="H547" s="41">
        <v>35833415</v>
      </c>
      <c r="I547" s="43">
        <v>35.685000000000002</v>
      </c>
    </row>
    <row r="548" spans="1:9">
      <c r="A548" s="40" t="s">
        <v>1369</v>
      </c>
      <c r="B548" s="40" t="s">
        <v>2546</v>
      </c>
      <c r="C548" s="41"/>
      <c r="D548" s="42"/>
      <c r="E548" s="41"/>
      <c r="F548" s="41"/>
      <c r="G548" s="42">
        <v>0</v>
      </c>
      <c r="H548" s="41"/>
      <c r="I548" s="43">
        <v>56.932000000000002</v>
      </c>
    </row>
    <row r="549" spans="1:9">
      <c r="A549" s="40" t="s">
        <v>1383</v>
      </c>
      <c r="B549" s="40" t="s">
        <v>1384</v>
      </c>
      <c r="C549" s="41">
        <v>1392500</v>
      </c>
      <c r="D549" s="42">
        <v>630875</v>
      </c>
      <c r="E549" s="41">
        <v>760660</v>
      </c>
      <c r="F549" s="41">
        <v>0</v>
      </c>
      <c r="G549" s="42">
        <v>2021478758</v>
      </c>
      <c r="H549" s="41">
        <v>1803993149</v>
      </c>
      <c r="I549" s="43">
        <v>4748.4960000000001</v>
      </c>
    </row>
    <row r="550" spans="1:9">
      <c r="A550" s="40" t="s">
        <v>1385</v>
      </c>
      <c r="B550" s="40" t="s">
        <v>1386</v>
      </c>
      <c r="C550" s="41">
        <v>19236267</v>
      </c>
      <c r="D550" s="42">
        <v>8104035</v>
      </c>
      <c r="E550" s="41">
        <v>0</v>
      </c>
      <c r="F550" s="41">
        <v>0</v>
      </c>
      <c r="G550" s="42">
        <v>6133390260</v>
      </c>
      <c r="H550" s="41">
        <v>4682265667</v>
      </c>
      <c r="I550" s="43">
        <v>8080.357</v>
      </c>
    </row>
    <row r="551" spans="1:9">
      <c r="A551" s="40" t="s">
        <v>1387</v>
      </c>
      <c r="B551" s="40" t="s">
        <v>1388</v>
      </c>
      <c r="C551" s="41">
        <v>10144987</v>
      </c>
      <c r="D551" s="42">
        <v>3955542</v>
      </c>
      <c r="E551" s="41">
        <v>0</v>
      </c>
      <c r="F551" s="41">
        <v>0</v>
      </c>
      <c r="G551" s="42">
        <v>2930833127</v>
      </c>
      <c r="H551" s="41">
        <v>2837066942</v>
      </c>
      <c r="I551" s="43">
        <v>4601.1779999999999</v>
      </c>
    </row>
    <row r="552" spans="1:9">
      <c r="A552" s="40" t="s">
        <v>1389</v>
      </c>
      <c r="B552" s="40" t="s">
        <v>1390</v>
      </c>
      <c r="C552" s="41">
        <v>23718997</v>
      </c>
      <c r="D552" s="42">
        <v>1063354</v>
      </c>
      <c r="E552" s="41">
        <v>0</v>
      </c>
      <c r="F552" s="41">
        <v>0</v>
      </c>
      <c r="G552" s="42">
        <v>9161857032</v>
      </c>
      <c r="H552" s="41">
        <v>8639101092</v>
      </c>
      <c r="I552" s="43">
        <v>18114.775000000001</v>
      </c>
    </row>
    <row r="553" spans="1:9">
      <c r="A553" s="40" t="s">
        <v>1391</v>
      </c>
      <c r="B553" s="40" t="s">
        <v>1392</v>
      </c>
      <c r="C553" s="41">
        <v>1014793</v>
      </c>
      <c r="D553" s="42">
        <v>166233</v>
      </c>
      <c r="E553" s="41">
        <v>0</v>
      </c>
      <c r="F553" s="41">
        <v>0</v>
      </c>
      <c r="G553" s="42">
        <v>1258024120</v>
      </c>
      <c r="H553" s="41">
        <v>571137550</v>
      </c>
      <c r="I553" s="43">
        <v>313.72399999999999</v>
      </c>
    </row>
    <row r="554" spans="1:9">
      <c r="A554" s="40" t="s">
        <v>1393</v>
      </c>
      <c r="B554" s="40" t="s">
        <v>1394</v>
      </c>
      <c r="C554" s="41">
        <v>1115919</v>
      </c>
      <c r="D554" s="42">
        <v>701988</v>
      </c>
      <c r="E554" s="41">
        <v>512950</v>
      </c>
      <c r="F554" s="41">
        <v>0</v>
      </c>
      <c r="G554" s="42">
        <v>670318056</v>
      </c>
      <c r="H554" s="41">
        <v>635337937</v>
      </c>
      <c r="I554" s="43">
        <v>1631.202</v>
      </c>
    </row>
    <row r="555" spans="1:9">
      <c r="A555" s="40" t="s">
        <v>1397</v>
      </c>
      <c r="B555" s="40" t="s">
        <v>1398</v>
      </c>
      <c r="C555" s="41">
        <v>457635</v>
      </c>
      <c r="D555" s="42">
        <v>364985</v>
      </c>
      <c r="E555" s="41">
        <v>0</v>
      </c>
      <c r="F555" s="41">
        <v>0</v>
      </c>
      <c r="G555" s="42">
        <v>410033147</v>
      </c>
      <c r="H555" s="41">
        <v>426019972</v>
      </c>
      <c r="I555" s="43">
        <v>1023.26</v>
      </c>
    </row>
    <row r="556" spans="1:9">
      <c r="A556" s="40" t="s">
        <v>1399</v>
      </c>
      <c r="B556" s="40" t="s">
        <v>1400</v>
      </c>
      <c r="C556" s="41">
        <v>2819000</v>
      </c>
      <c r="D556" s="42">
        <v>0</v>
      </c>
      <c r="E556" s="41">
        <v>2021543</v>
      </c>
      <c r="F556" s="41">
        <v>0</v>
      </c>
      <c r="G556" s="42">
        <v>1323073451</v>
      </c>
      <c r="H556" s="41">
        <v>1059477560</v>
      </c>
      <c r="I556" s="43">
        <v>4854.9970000000003</v>
      </c>
    </row>
    <row r="557" spans="1:9">
      <c r="A557" s="40" t="s">
        <v>1401</v>
      </c>
      <c r="B557" s="40" t="s">
        <v>1402</v>
      </c>
      <c r="C557" s="41">
        <v>185467</v>
      </c>
      <c r="D557" s="42">
        <v>0</v>
      </c>
      <c r="E557" s="41">
        <v>142282</v>
      </c>
      <c r="F557" s="41">
        <v>0</v>
      </c>
      <c r="G557" s="42">
        <v>71778563</v>
      </c>
      <c r="H557" s="41">
        <v>66644834</v>
      </c>
      <c r="I557" s="43">
        <v>567.60800000000006</v>
      </c>
    </row>
    <row r="558" spans="1:9">
      <c r="A558" s="40" t="s">
        <v>1403</v>
      </c>
      <c r="B558" s="40" t="s">
        <v>1404</v>
      </c>
      <c r="C558" s="41">
        <v>151344</v>
      </c>
      <c r="D558" s="42">
        <v>63458</v>
      </c>
      <c r="E558" s="41">
        <v>349593</v>
      </c>
      <c r="F558" s="41">
        <v>0</v>
      </c>
      <c r="G558" s="42">
        <v>215236163</v>
      </c>
      <c r="H558" s="41">
        <v>193759145</v>
      </c>
      <c r="I558" s="43">
        <v>1746.336</v>
      </c>
    </row>
    <row r="559" spans="1:9">
      <c r="A559" s="40" t="s">
        <v>1405</v>
      </c>
      <c r="B559" s="40" t="s">
        <v>1406</v>
      </c>
      <c r="C559" s="41">
        <v>177888</v>
      </c>
      <c r="D559" s="42">
        <v>6000</v>
      </c>
      <c r="E559" s="41">
        <v>163985</v>
      </c>
      <c r="F559" s="41">
        <v>0</v>
      </c>
      <c r="G559" s="42">
        <v>139761406</v>
      </c>
      <c r="H559" s="41">
        <v>136844343</v>
      </c>
      <c r="I559" s="43">
        <v>495.22700000000003</v>
      </c>
    </row>
    <row r="560" spans="1:9">
      <c r="A560" s="40" t="s">
        <v>1407</v>
      </c>
      <c r="B560" s="40" t="s">
        <v>1408</v>
      </c>
      <c r="C560" s="41">
        <v>0</v>
      </c>
      <c r="D560" s="42">
        <v>0</v>
      </c>
      <c r="E560" s="41">
        <v>0</v>
      </c>
      <c r="F560" s="41">
        <v>0</v>
      </c>
      <c r="G560" s="42">
        <v>48830367</v>
      </c>
      <c r="H560" s="41">
        <v>43882570</v>
      </c>
      <c r="I560" s="43">
        <v>99.237000000000009</v>
      </c>
    </row>
    <row r="561" spans="1:9">
      <c r="A561" s="40" t="s">
        <v>1409</v>
      </c>
      <c r="B561" s="40" t="s">
        <v>1410</v>
      </c>
      <c r="C561" s="41">
        <v>4232453</v>
      </c>
      <c r="D561" s="42">
        <v>2118003</v>
      </c>
      <c r="E561" s="41">
        <v>2052271</v>
      </c>
      <c r="F561" s="41">
        <v>0</v>
      </c>
      <c r="G561" s="42">
        <v>1445964291</v>
      </c>
      <c r="H561" s="41">
        <v>1724056864</v>
      </c>
      <c r="I561" s="43">
        <v>3249.1350000000002</v>
      </c>
    </row>
    <row r="562" spans="1:9">
      <c r="A562" s="40" t="s">
        <v>1411</v>
      </c>
      <c r="B562" s="40" t="s">
        <v>1412</v>
      </c>
      <c r="C562" s="41">
        <v>17257446</v>
      </c>
      <c r="D562" s="42">
        <v>9537626</v>
      </c>
      <c r="E562" s="41">
        <v>2396513</v>
      </c>
      <c r="F562" s="41">
        <v>0</v>
      </c>
      <c r="G562" s="42">
        <v>3405649853</v>
      </c>
      <c r="H562" s="41">
        <v>3563296698</v>
      </c>
      <c r="I562" s="43">
        <v>10007.974</v>
      </c>
    </row>
    <row r="563" spans="1:9">
      <c r="A563" s="40" t="s">
        <v>1413</v>
      </c>
      <c r="B563" s="40" t="s">
        <v>1414</v>
      </c>
      <c r="C563" s="41">
        <v>5764956</v>
      </c>
      <c r="D563" s="42">
        <v>4490982</v>
      </c>
      <c r="E563" s="41">
        <v>0</v>
      </c>
      <c r="F563" s="41">
        <v>0</v>
      </c>
      <c r="G563" s="42">
        <v>2899023217</v>
      </c>
      <c r="H563" s="41">
        <v>3377626272</v>
      </c>
      <c r="I563" s="43">
        <v>6052.7190000000001</v>
      </c>
    </row>
    <row r="564" spans="1:9">
      <c r="A564" s="40" t="s">
        <v>1415</v>
      </c>
      <c r="B564" s="40" t="s">
        <v>1416</v>
      </c>
      <c r="C564" s="41">
        <v>748665</v>
      </c>
      <c r="D564" s="42">
        <v>133934</v>
      </c>
      <c r="E564" s="41">
        <v>0</v>
      </c>
      <c r="F564" s="41">
        <v>0</v>
      </c>
      <c r="G564" s="42">
        <v>308279977</v>
      </c>
      <c r="H564" s="41">
        <v>373139619</v>
      </c>
      <c r="I564" s="43">
        <v>1096.856</v>
      </c>
    </row>
    <row r="565" spans="1:9">
      <c r="A565" s="40" t="s">
        <v>1417</v>
      </c>
      <c r="B565" s="40" t="s">
        <v>1418</v>
      </c>
      <c r="C565" s="41">
        <v>3333402</v>
      </c>
      <c r="D565" s="42">
        <v>4259441</v>
      </c>
      <c r="E565" s="41">
        <v>321186</v>
      </c>
      <c r="F565" s="41">
        <v>0</v>
      </c>
      <c r="G565" s="42">
        <v>1517871513</v>
      </c>
      <c r="H565" s="41">
        <v>1622122671</v>
      </c>
      <c r="I565" s="43">
        <v>4575.5</v>
      </c>
    </row>
    <row r="566" spans="1:9">
      <c r="A566" s="40" t="s">
        <v>1419</v>
      </c>
      <c r="B566" s="40" t="s">
        <v>1420</v>
      </c>
      <c r="C566" s="41">
        <v>554889</v>
      </c>
      <c r="D566" s="42">
        <v>548809</v>
      </c>
      <c r="E566" s="41">
        <v>145676</v>
      </c>
      <c r="F566" s="41">
        <v>0</v>
      </c>
      <c r="G566" s="42">
        <v>173932710</v>
      </c>
      <c r="H566" s="41">
        <v>201736957</v>
      </c>
      <c r="I566" s="43">
        <v>854.84500000000003</v>
      </c>
    </row>
    <row r="567" spans="1:9">
      <c r="A567" s="40" t="s">
        <v>1421</v>
      </c>
      <c r="B567" s="40" t="s">
        <v>1422</v>
      </c>
      <c r="C567" s="41">
        <v>977554</v>
      </c>
      <c r="D567" s="42">
        <v>298635</v>
      </c>
      <c r="E567" s="41">
        <v>140320</v>
      </c>
      <c r="F567" s="41">
        <v>0</v>
      </c>
      <c r="G567" s="42">
        <v>273940244</v>
      </c>
      <c r="H567" s="41">
        <v>305414041</v>
      </c>
      <c r="I567" s="43">
        <v>763.01100000000008</v>
      </c>
    </row>
    <row r="568" spans="1:9">
      <c r="A568" s="40" t="s">
        <v>1423</v>
      </c>
      <c r="B568" s="40" t="s">
        <v>1424</v>
      </c>
      <c r="C568" s="41">
        <v>372105</v>
      </c>
      <c r="D568" s="42">
        <v>228004</v>
      </c>
      <c r="E568" s="41">
        <v>563982</v>
      </c>
      <c r="F568" s="41">
        <v>0</v>
      </c>
      <c r="G568" s="42">
        <v>342679778</v>
      </c>
      <c r="H568" s="41">
        <v>434270947</v>
      </c>
      <c r="I568" s="43">
        <v>1769.933</v>
      </c>
    </row>
    <row r="569" spans="1:9">
      <c r="A569" s="40" t="s">
        <v>1425</v>
      </c>
      <c r="B569" s="40" t="s">
        <v>1426</v>
      </c>
      <c r="C569" s="41">
        <v>2427778</v>
      </c>
      <c r="D569" s="42">
        <v>947610</v>
      </c>
      <c r="E569" s="41">
        <v>476568</v>
      </c>
      <c r="F569" s="41">
        <v>0</v>
      </c>
      <c r="G569" s="42">
        <v>1227040992</v>
      </c>
      <c r="H569" s="41">
        <v>1449642378</v>
      </c>
      <c r="I569" s="43">
        <v>1591.279</v>
      </c>
    </row>
    <row r="570" spans="1:9">
      <c r="A570" s="40" t="s">
        <v>1427</v>
      </c>
      <c r="B570" s="40" t="s">
        <v>1428</v>
      </c>
      <c r="C570" s="41">
        <v>244534</v>
      </c>
      <c r="D570" s="42">
        <v>229103</v>
      </c>
      <c r="E570" s="41">
        <v>0</v>
      </c>
      <c r="F570" s="41">
        <v>0</v>
      </c>
      <c r="G570" s="42">
        <v>115379076</v>
      </c>
      <c r="H570" s="41">
        <v>98197344</v>
      </c>
      <c r="I570" s="43">
        <v>649.65899999999999</v>
      </c>
    </row>
    <row r="571" spans="1:9">
      <c r="A571" s="40" t="s">
        <v>1429</v>
      </c>
      <c r="B571" s="40" t="s">
        <v>1430</v>
      </c>
      <c r="C571" s="41">
        <v>302273</v>
      </c>
      <c r="D571" s="42">
        <v>295455</v>
      </c>
      <c r="E571" s="41">
        <v>0</v>
      </c>
      <c r="F571" s="41">
        <v>0</v>
      </c>
      <c r="G571" s="42">
        <v>160294728</v>
      </c>
      <c r="H571" s="41">
        <v>137384601</v>
      </c>
      <c r="I571" s="43">
        <v>433.649</v>
      </c>
    </row>
    <row r="572" spans="1:9">
      <c r="A572" s="40" t="s">
        <v>1431</v>
      </c>
      <c r="B572" s="40" t="s">
        <v>1432</v>
      </c>
      <c r="C572" s="41">
        <v>122245</v>
      </c>
      <c r="D572" s="42">
        <v>222092</v>
      </c>
      <c r="E572" s="41">
        <v>0</v>
      </c>
      <c r="F572" s="41">
        <v>0</v>
      </c>
      <c r="G572" s="42">
        <v>98051770</v>
      </c>
      <c r="H572" s="41">
        <v>91649536</v>
      </c>
      <c r="I572" s="43">
        <v>677.54500000000007</v>
      </c>
    </row>
    <row r="573" spans="1:9">
      <c r="A573" s="40" t="s">
        <v>1433</v>
      </c>
      <c r="B573" s="40" t="s">
        <v>1434</v>
      </c>
      <c r="C573" s="41">
        <v>44917</v>
      </c>
      <c r="D573" s="42">
        <v>0</v>
      </c>
      <c r="E573" s="41">
        <v>42277</v>
      </c>
      <c r="F573" s="41">
        <v>0</v>
      </c>
      <c r="G573" s="42">
        <v>59804419</v>
      </c>
      <c r="H573" s="41">
        <v>59510497</v>
      </c>
      <c r="I573" s="43">
        <v>108.986</v>
      </c>
    </row>
    <row r="574" spans="1:9">
      <c r="A574" s="40" t="s">
        <v>1435</v>
      </c>
      <c r="B574" s="40" t="s">
        <v>1436</v>
      </c>
      <c r="C574" s="41">
        <v>280232</v>
      </c>
      <c r="D574" s="42">
        <v>11542</v>
      </c>
      <c r="E574" s="41">
        <v>122854</v>
      </c>
      <c r="F574" s="41">
        <v>0</v>
      </c>
      <c r="G574" s="42">
        <v>78993036</v>
      </c>
      <c r="H574" s="41">
        <v>79344420</v>
      </c>
      <c r="I574" s="43">
        <v>623.88</v>
      </c>
    </row>
    <row r="575" spans="1:9">
      <c r="A575" s="40" t="s">
        <v>1437</v>
      </c>
      <c r="B575" s="40" t="s">
        <v>1438</v>
      </c>
      <c r="C575" s="41">
        <v>68299</v>
      </c>
      <c r="D575" s="42">
        <v>3751</v>
      </c>
      <c r="E575" s="41">
        <v>61144</v>
      </c>
      <c r="F575" s="41">
        <v>0</v>
      </c>
      <c r="G575" s="42">
        <v>590328383</v>
      </c>
      <c r="H575" s="41">
        <v>212982087</v>
      </c>
      <c r="I575" s="43">
        <v>1004.9110000000001</v>
      </c>
    </row>
    <row r="576" spans="1:9">
      <c r="A576" s="40" t="s">
        <v>1439</v>
      </c>
      <c r="B576" s="40" t="s">
        <v>1440</v>
      </c>
      <c r="C576" s="41">
        <v>160685</v>
      </c>
      <c r="D576" s="42">
        <v>2424</v>
      </c>
      <c r="E576" s="41">
        <v>147479</v>
      </c>
      <c r="F576" s="41">
        <v>0</v>
      </c>
      <c r="G576" s="42">
        <v>238263216</v>
      </c>
      <c r="H576" s="41">
        <v>159116283</v>
      </c>
      <c r="I576" s="43">
        <v>583.63900000000001</v>
      </c>
    </row>
    <row r="577" spans="1:9">
      <c r="A577" s="40" t="s">
        <v>1441</v>
      </c>
      <c r="B577" s="40" t="s">
        <v>1442</v>
      </c>
      <c r="C577" s="41">
        <v>0</v>
      </c>
      <c r="D577" s="42">
        <v>0</v>
      </c>
      <c r="E577" s="41">
        <v>0</v>
      </c>
      <c r="F577" s="41">
        <v>0</v>
      </c>
      <c r="G577" s="42">
        <v>100035241</v>
      </c>
      <c r="H577" s="41">
        <v>76343878</v>
      </c>
      <c r="I577" s="43">
        <v>271.28100000000001</v>
      </c>
    </row>
    <row r="578" spans="1:9">
      <c r="A578" s="40" t="s">
        <v>1443</v>
      </c>
      <c r="B578" s="40" t="s">
        <v>1444</v>
      </c>
      <c r="C578" s="41">
        <v>116101</v>
      </c>
      <c r="D578" s="42">
        <v>11928</v>
      </c>
      <c r="E578" s="41">
        <v>97528</v>
      </c>
      <c r="F578" s="41">
        <v>0</v>
      </c>
      <c r="G578" s="42">
        <v>135032584</v>
      </c>
      <c r="H578" s="41">
        <v>66570485</v>
      </c>
      <c r="I578" s="43">
        <v>353.39600000000002</v>
      </c>
    </row>
    <row r="579" spans="1:9">
      <c r="A579" s="40" t="s">
        <v>1445</v>
      </c>
      <c r="B579" s="40" t="s">
        <v>1446</v>
      </c>
      <c r="C579" s="41">
        <v>2459294</v>
      </c>
      <c r="D579" s="42">
        <v>1505036</v>
      </c>
      <c r="E579" s="41">
        <v>581666</v>
      </c>
      <c r="F579" s="41">
        <v>0</v>
      </c>
      <c r="G579" s="42">
        <v>552323646</v>
      </c>
      <c r="H579" s="41">
        <v>515261352</v>
      </c>
      <c r="I579" s="43">
        <v>2875.3670000000002</v>
      </c>
    </row>
    <row r="580" spans="1:9">
      <c r="A580" s="40" t="s">
        <v>1447</v>
      </c>
      <c r="B580" s="40" t="s">
        <v>1448</v>
      </c>
      <c r="C580" s="41">
        <v>10490964</v>
      </c>
      <c r="D580" s="42">
        <v>6594131</v>
      </c>
      <c r="E580" s="41">
        <v>4190172</v>
      </c>
      <c r="F580" s="41">
        <v>0</v>
      </c>
      <c r="G580" s="42">
        <v>2292376725</v>
      </c>
      <c r="H580" s="41">
        <v>2273838413</v>
      </c>
      <c r="I580" s="43">
        <v>8212.0429999999997</v>
      </c>
    </row>
    <row r="581" spans="1:9">
      <c r="A581" s="40" t="s">
        <v>1449</v>
      </c>
      <c r="B581" s="40" t="s">
        <v>1450</v>
      </c>
      <c r="C581" s="41">
        <v>821988</v>
      </c>
      <c r="D581" s="42">
        <v>655561</v>
      </c>
      <c r="E581" s="41">
        <v>780979</v>
      </c>
      <c r="F581" s="41">
        <v>0</v>
      </c>
      <c r="G581" s="42">
        <v>610997046</v>
      </c>
      <c r="H581" s="41">
        <v>619645223</v>
      </c>
      <c r="I581" s="43">
        <v>3467.3830000000003</v>
      </c>
    </row>
    <row r="582" spans="1:9">
      <c r="A582" s="40" t="s">
        <v>1451</v>
      </c>
      <c r="B582" s="40" t="s">
        <v>1452</v>
      </c>
      <c r="C582" s="41">
        <v>872850</v>
      </c>
      <c r="D582" s="42">
        <v>778506</v>
      </c>
      <c r="E582" s="41">
        <v>540224</v>
      </c>
      <c r="F582" s="41">
        <v>0</v>
      </c>
      <c r="G582" s="42">
        <v>326033695</v>
      </c>
      <c r="H582" s="41">
        <v>326783944</v>
      </c>
      <c r="I582" s="43">
        <v>1314.979</v>
      </c>
    </row>
    <row r="583" spans="1:9">
      <c r="A583" s="40" t="s">
        <v>1453</v>
      </c>
      <c r="B583" s="40" t="s">
        <v>1454</v>
      </c>
      <c r="C583" s="41">
        <v>3453554</v>
      </c>
      <c r="D583" s="42">
        <v>2963706</v>
      </c>
      <c r="E583" s="41">
        <v>0</v>
      </c>
      <c r="F583" s="41">
        <v>0</v>
      </c>
      <c r="G583" s="42">
        <v>1037554756</v>
      </c>
      <c r="H583" s="41">
        <v>1021967599</v>
      </c>
      <c r="I583" s="43">
        <v>3127.614</v>
      </c>
    </row>
    <row r="584" spans="1:9">
      <c r="A584" s="40" t="s">
        <v>1455</v>
      </c>
      <c r="B584" s="40" t="s">
        <v>1456</v>
      </c>
      <c r="C584" s="41">
        <v>1931118</v>
      </c>
      <c r="D584" s="42">
        <v>3767131</v>
      </c>
      <c r="E584" s="41">
        <v>0</v>
      </c>
      <c r="F584" s="41">
        <v>0</v>
      </c>
      <c r="G584" s="42">
        <v>1310098800</v>
      </c>
      <c r="H584" s="41">
        <v>1406130504</v>
      </c>
      <c r="I584" s="43">
        <v>3843.6530000000002</v>
      </c>
    </row>
    <row r="585" spans="1:9">
      <c r="A585" s="40" t="s">
        <v>1457</v>
      </c>
      <c r="B585" s="40" t="s">
        <v>1458</v>
      </c>
      <c r="C585" s="41">
        <v>335005</v>
      </c>
      <c r="D585" s="42">
        <v>235784</v>
      </c>
      <c r="E585" s="41">
        <v>97162</v>
      </c>
      <c r="F585" s="41">
        <v>88967</v>
      </c>
      <c r="G585" s="42">
        <v>154992102</v>
      </c>
      <c r="H585" s="41">
        <v>159216797</v>
      </c>
      <c r="I585" s="43">
        <v>958.23700000000008</v>
      </c>
    </row>
    <row r="586" spans="1:9">
      <c r="A586" s="40" t="s">
        <v>1461</v>
      </c>
      <c r="B586" s="40" t="s">
        <v>1462</v>
      </c>
      <c r="C586" s="41">
        <v>12033338</v>
      </c>
      <c r="D586" s="42">
        <v>6129858</v>
      </c>
      <c r="E586" s="41">
        <v>0</v>
      </c>
      <c r="F586" s="41">
        <v>0</v>
      </c>
      <c r="G586" s="42">
        <v>4566517380</v>
      </c>
      <c r="H586" s="41">
        <v>4397385703</v>
      </c>
      <c r="I586" s="43">
        <v>6827.3130000000001</v>
      </c>
    </row>
    <row r="587" spans="1:9">
      <c r="A587" s="40" t="s">
        <v>1463</v>
      </c>
      <c r="B587" s="40" t="s">
        <v>1464</v>
      </c>
      <c r="C587" s="41">
        <v>1571442</v>
      </c>
      <c r="D587" s="42">
        <v>902793</v>
      </c>
      <c r="E587" s="41">
        <v>0</v>
      </c>
      <c r="F587" s="41">
        <v>0</v>
      </c>
      <c r="G587" s="42">
        <v>657254416</v>
      </c>
      <c r="H587" s="41">
        <v>606873572</v>
      </c>
      <c r="I587" s="43">
        <v>1073.6410000000001</v>
      </c>
    </row>
    <row r="588" spans="1:9">
      <c r="A588" s="40" t="s">
        <v>1465</v>
      </c>
      <c r="B588" s="40" t="s">
        <v>1466</v>
      </c>
      <c r="C588" s="41">
        <v>262669</v>
      </c>
      <c r="D588" s="42">
        <v>16376</v>
      </c>
      <c r="E588" s="41">
        <v>0</v>
      </c>
      <c r="F588" s="41">
        <v>0</v>
      </c>
      <c r="G588" s="42">
        <v>1122328961</v>
      </c>
      <c r="H588" s="41">
        <v>1025970206</v>
      </c>
      <c r="I588" s="43">
        <v>73.186999999999998</v>
      </c>
    </row>
    <row r="589" spans="1:9">
      <c r="A589" s="40" t="s">
        <v>1467</v>
      </c>
      <c r="B589" s="40" t="s">
        <v>1468</v>
      </c>
      <c r="C589" s="41">
        <v>0</v>
      </c>
      <c r="D589" s="42">
        <v>0</v>
      </c>
      <c r="E589" s="41">
        <v>0</v>
      </c>
      <c r="F589" s="41">
        <v>0</v>
      </c>
      <c r="G589" s="42">
        <v>654905939</v>
      </c>
      <c r="H589" s="41">
        <v>551319258</v>
      </c>
      <c r="I589" s="43">
        <v>135.12900000000002</v>
      </c>
    </row>
    <row r="590" spans="1:9">
      <c r="A590" s="40" t="s">
        <v>1469</v>
      </c>
      <c r="B590" s="40" t="s">
        <v>1470</v>
      </c>
      <c r="C590" s="41">
        <v>130649</v>
      </c>
      <c r="D590" s="42">
        <v>0</v>
      </c>
      <c r="E590" s="41">
        <v>140055</v>
      </c>
      <c r="F590" s="41">
        <v>0</v>
      </c>
      <c r="G590" s="42">
        <v>220539592</v>
      </c>
      <c r="H590" s="41">
        <v>211203188</v>
      </c>
      <c r="I590" s="43">
        <v>606.90700000000004</v>
      </c>
    </row>
    <row r="591" spans="1:9">
      <c r="A591" s="40" t="s">
        <v>1471</v>
      </c>
      <c r="B591" s="40" t="s">
        <v>1472</v>
      </c>
      <c r="C591" s="41">
        <v>0</v>
      </c>
      <c r="D591" s="42">
        <v>0</v>
      </c>
      <c r="E591" s="41">
        <v>0</v>
      </c>
      <c r="F591" s="41">
        <v>0</v>
      </c>
      <c r="G591" s="42">
        <v>310955362</v>
      </c>
      <c r="H591" s="41">
        <v>287960024</v>
      </c>
      <c r="I591" s="43">
        <v>173.64600000000002</v>
      </c>
    </row>
    <row r="592" spans="1:9">
      <c r="A592" s="40" t="s">
        <v>1473</v>
      </c>
      <c r="B592" s="40" t="s">
        <v>1474</v>
      </c>
      <c r="C592" s="41">
        <v>3303050</v>
      </c>
      <c r="D592" s="42">
        <v>2534261</v>
      </c>
      <c r="E592" s="41">
        <v>0</v>
      </c>
      <c r="F592" s="41">
        <v>0</v>
      </c>
      <c r="G592" s="42">
        <v>2255240858</v>
      </c>
      <c r="H592" s="41">
        <v>2145872129</v>
      </c>
      <c r="I592" s="43">
        <v>4538.5210000000006</v>
      </c>
    </row>
    <row r="593" spans="1:9">
      <c r="A593" s="40" t="s">
        <v>1475</v>
      </c>
      <c r="B593" s="40" t="s">
        <v>1476</v>
      </c>
      <c r="C593" s="41">
        <v>339004</v>
      </c>
      <c r="D593" s="42">
        <v>301144</v>
      </c>
      <c r="E593" s="41">
        <v>0</v>
      </c>
      <c r="F593" s="41">
        <v>0</v>
      </c>
      <c r="G593" s="42">
        <v>439721706</v>
      </c>
      <c r="H593" s="41">
        <v>420998669</v>
      </c>
      <c r="I593" s="43">
        <v>871.81700000000001</v>
      </c>
    </row>
    <row r="594" spans="1:9">
      <c r="A594" s="40" t="s">
        <v>1477</v>
      </c>
      <c r="B594" s="40" t="s">
        <v>1478</v>
      </c>
      <c r="C594" s="41">
        <v>0</v>
      </c>
      <c r="D594" s="42">
        <v>0</v>
      </c>
      <c r="E594" s="41">
        <v>0</v>
      </c>
      <c r="F594" s="41">
        <v>0</v>
      </c>
      <c r="G594" s="42">
        <v>53650713</v>
      </c>
      <c r="H594" s="41">
        <v>52452265</v>
      </c>
      <c r="I594" s="43">
        <v>11.784000000000001</v>
      </c>
    </row>
    <row r="595" spans="1:9">
      <c r="A595" s="40" t="s">
        <v>1479</v>
      </c>
      <c r="B595" s="40" t="s">
        <v>1480</v>
      </c>
      <c r="C595" s="41">
        <v>0</v>
      </c>
      <c r="D595" s="42">
        <v>0</v>
      </c>
      <c r="E595" s="41">
        <v>0</v>
      </c>
      <c r="F595" s="41">
        <v>0</v>
      </c>
      <c r="G595" s="42">
        <v>314978641</v>
      </c>
      <c r="H595" s="41">
        <v>296238017</v>
      </c>
      <c r="I595" s="43">
        <v>634.95000000000005</v>
      </c>
    </row>
    <row r="596" spans="1:9">
      <c r="A596" s="40" t="s">
        <v>1481</v>
      </c>
      <c r="B596" s="40" t="s">
        <v>1482</v>
      </c>
      <c r="C596" s="41">
        <v>893283</v>
      </c>
      <c r="D596" s="42">
        <v>82631</v>
      </c>
      <c r="E596" s="41">
        <v>0</v>
      </c>
      <c r="F596" s="41">
        <v>0</v>
      </c>
      <c r="G596" s="42">
        <v>248582261</v>
      </c>
      <c r="H596" s="41">
        <v>245240599</v>
      </c>
      <c r="I596" s="43">
        <v>87.953000000000003</v>
      </c>
    </row>
    <row r="597" spans="1:9">
      <c r="A597" s="40" t="s">
        <v>1483</v>
      </c>
      <c r="B597" s="40" t="s">
        <v>1484</v>
      </c>
      <c r="C597" s="41">
        <v>0</v>
      </c>
      <c r="D597" s="42">
        <v>0</v>
      </c>
      <c r="E597" s="41">
        <v>0</v>
      </c>
      <c r="F597" s="41">
        <v>0</v>
      </c>
      <c r="G597" s="42">
        <v>172040885</v>
      </c>
      <c r="H597" s="41">
        <v>161071489</v>
      </c>
      <c r="I597" s="43">
        <v>567.91700000000003</v>
      </c>
    </row>
    <row r="598" spans="1:9">
      <c r="A598" s="40" t="s">
        <v>1485</v>
      </c>
      <c r="B598" s="40" t="s">
        <v>1486</v>
      </c>
      <c r="C598" s="41">
        <v>2236776</v>
      </c>
      <c r="D598" s="42">
        <v>483945</v>
      </c>
      <c r="E598" s="41">
        <v>1608092</v>
      </c>
      <c r="F598" s="41">
        <v>0</v>
      </c>
      <c r="G598" s="42">
        <v>691666654</v>
      </c>
      <c r="H598" s="41">
        <v>703452250</v>
      </c>
      <c r="I598" s="43">
        <v>3223.9290000000001</v>
      </c>
    </row>
    <row r="599" spans="1:9">
      <c r="A599" s="40" t="s">
        <v>1487</v>
      </c>
      <c r="B599" s="40" t="s">
        <v>1488</v>
      </c>
      <c r="C599" s="41">
        <v>0</v>
      </c>
      <c r="D599" s="42">
        <v>0</v>
      </c>
      <c r="E599" s="41">
        <v>0</v>
      </c>
      <c r="F599" s="41">
        <v>0</v>
      </c>
      <c r="G599" s="42">
        <v>136164033</v>
      </c>
      <c r="H599" s="41">
        <v>130214359</v>
      </c>
      <c r="I599" s="43">
        <v>618.11300000000006</v>
      </c>
    </row>
    <row r="600" spans="1:9">
      <c r="A600" s="40" t="s">
        <v>1489</v>
      </c>
      <c r="B600" s="40" t="s">
        <v>1490</v>
      </c>
      <c r="C600" s="41">
        <v>0</v>
      </c>
      <c r="D600" s="42">
        <v>0</v>
      </c>
      <c r="E600" s="41">
        <v>0</v>
      </c>
      <c r="F600" s="41">
        <v>0</v>
      </c>
      <c r="G600" s="42">
        <v>286093701</v>
      </c>
      <c r="H600" s="41">
        <v>340083513</v>
      </c>
      <c r="I600" s="43">
        <v>427.04</v>
      </c>
    </row>
    <row r="601" spans="1:9">
      <c r="A601" s="40" t="s">
        <v>1491</v>
      </c>
      <c r="B601" s="40" t="s">
        <v>1492</v>
      </c>
      <c r="C601" s="41">
        <v>630302</v>
      </c>
      <c r="D601" s="42">
        <v>364003</v>
      </c>
      <c r="E601" s="41">
        <v>0</v>
      </c>
      <c r="F601" s="41">
        <v>0</v>
      </c>
      <c r="G601" s="42">
        <v>149138333</v>
      </c>
      <c r="H601" s="41">
        <v>180898885</v>
      </c>
      <c r="I601" s="43">
        <v>481.24600000000004</v>
      </c>
    </row>
    <row r="602" spans="1:9">
      <c r="A602" s="40" t="s">
        <v>1493</v>
      </c>
      <c r="B602" s="40" t="s">
        <v>1494</v>
      </c>
      <c r="C602" s="41">
        <v>52290</v>
      </c>
      <c r="D602" s="42">
        <v>2484</v>
      </c>
      <c r="E602" s="41">
        <v>45881</v>
      </c>
      <c r="F602" s="41">
        <v>0</v>
      </c>
      <c r="G602" s="42">
        <v>82512726</v>
      </c>
      <c r="H602" s="41">
        <v>72493585</v>
      </c>
      <c r="I602" s="43">
        <v>268.67700000000002</v>
      </c>
    </row>
    <row r="603" spans="1:9">
      <c r="A603" s="40" t="s">
        <v>1495</v>
      </c>
      <c r="B603" s="40" t="s">
        <v>1496</v>
      </c>
      <c r="C603" s="41">
        <v>0</v>
      </c>
      <c r="D603" s="42">
        <v>0</v>
      </c>
      <c r="E603" s="41">
        <v>0</v>
      </c>
      <c r="F603" s="41">
        <v>0</v>
      </c>
      <c r="G603" s="42">
        <v>49994071</v>
      </c>
      <c r="H603" s="41">
        <v>46654971</v>
      </c>
      <c r="I603" s="43">
        <v>351.73</v>
      </c>
    </row>
    <row r="604" spans="1:9">
      <c r="A604" s="40" t="s">
        <v>1497</v>
      </c>
      <c r="B604" s="40" t="s">
        <v>1498</v>
      </c>
      <c r="C604" s="41">
        <v>0</v>
      </c>
      <c r="D604" s="42">
        <v>0</v>
      </c>
      <c r="E604" s="41">
        <v>0</v>
      </c>
      <c r="F604" s="41">
        <v>0</v>
      </c>
      <c r="G604" s="42">
        <v>27158990</v>
      </c>
      <c r="H604" s="41">
        <v>27667301</v>
      </c>
      <c r="I604" s="43">
        <v>61.988</v>
      </c>
    </row>
    <row r="605" spans="1:9">
      <c r="A605" s="40" t="s">
        <v>1499</v>
      </c>
      <c r="B605" s="40" t="s">
        <v>1500</v>
      </c>
      <c r="C605" s="41">
        <v>1233638</v>
      </c>
      <c r="D605" s="42">
        <v>583349</v>
      </c>
      <c r="E605" s="41">
        <v>0</v>
      </c>
      <c r="F605" s="41">
        <v>0</v>
      </c>
      <c r="G605" s="42">
        <v>743752931</v>
      </c>
      <c r="H605" s="41">
        <v>678166007</v>
      </c>
      <c r="I605" s="43">
        <v>808.99600000000009</v>
      </c>
    </row>
    <row r="606" spans="1:9">
      <c r="A606" s="40" t="s">
        <v>1501</v>
      </c>
      <c r="B606" s="40" t="s">
        <v>1502</v>
      </c>
      <c r="C606" s="41">
        <v>83688</v>
      </c>
      <c r="D606" s="42">
        <v>48352</v>
      </c>
      <c r="E606" s="41">
        <v>35163</v>
      </c>
      <c r="F606" s="41">
        <v>0</v>
      </c>
      <c r="G606" s="42">
        <v>65557304</v>
      </c>
      <c r="H606" s="41">
        <v>59174115</v>
      </c>
      <c r="I606" s="43">
        <v>167.64700000000002</v>
      </c>
    </row>
    <row r="607" spans="1:9">
      <c r="A607" s="40" t="s">
        <v>1503</v>
      </c>
      <c r="B607" s="40" t="s">
        <v>1504</v>
      </c>
      <c r="C607" s="41">
        <v>1715196</v>
      </c>
      <c r="D607" s="42">
        <v>1566815</v>
      </c>
      <c r="E607" s="41">
        <v>641236</v>
      </c>
      <c r="F607" s="41">
        <v>0</v>
      </c>
      <c r="G607" s="42">
        <v>686908763</v>
      </c>
      <c r="H607" s="41">
        <v>685890958</v>
      </c>
      <c r="I607" s="43">
        <v>3221.8090000000002</v>
      </c>
    </row>
    <row r="608" spans="1:9">
      <c r="A608" s="40" t="s">
        <v>1505</v>
      </c>
      <c r="B608" s="40" t="s">
        <v>1506</v>
      </c>
      <c r="C608" s="41">
        <v>849937</v>
      </c>
      <c r="D608" s="42">
        <v>492669</v>
      </c>
      <c r="E608" s="41">
        <v>0</v>
      </c>
      <c r="F608" s="41">
        <v>0</v>
      </c>
      <c r="G608" s="42">
        <v>899878297</v>
      </c>
      <c r="H608" s="41">
        <v>831344822</v>
      </c>
      <c r="I608" s="43">
        <v>2776.9639999999999</v>
      </c>
    </row>
    <row r="609" spans="1:9">
      <c r="A609" s="40" t="s">
        <v>1507</v>
      </c>
      <c r="B609" s="40" t="s">
        <v>1508</v>
      </c>
      <c r="C609" s="41">
        <v>258660</v>
      </c>
      <c r="D609" s="42">
        <v>147789</v>
      </c>
      <c r="E609" s="41">
        <v>96768</v>
      </c>
      <c r="F609" s="41">
        <v>0</v>
      </c>
      <c r="G609" s="42">
        <v>188211962</v>
      </c>
      <c r="H609" s="41">
        <v>155852580</v>
      </c>
      <c r="I609" s="43">
        <v>1044.7380000000001</v>
      </c>
    </row>
    <row r="610" spans="1:9">
      <c r="A610" s="40" t="s">
        <v>1509</v>
      </c>
      <c r="B610" s="40" t="s">
        <v>1510</v>
      </c>
      <c r="C610" s="41">
        <v>0</v>
      </c>
      <c r="D610" s="42">
        <v>0</v>
      </c>
      <c r="E610" s="41">
        <v>0</v>
      </c>
      <c r="F610" s="41">
        <v>0</v>
      </c>
      <c r="G610" s="42">
        <v>52959927</v>
      </c>
      <c r="H610" s="41">
        <v>47850574</v>
      </c>
      <c r="I610" s="43">
        <v>152.55200000000002</v>
      </c>
    </row>
    <row r="611" spans="1:9">
      <c r="A611" s="40" t="s">
        <v>1511</v>
      </c>
      <c r="B611" s="40" t="s">
        <v>1512</v>
      </c>
      <c r="C611" s="41">
        <v>0</v>
      </c>
      <c r="D611" s="42">
        <v>0</v>
      </c>
      <c r="E611" s="41">
        <v>0</v>
      </c>
      <c r="F611" s="41">
        <v>0</v>
      </c>
      <c r="G611" s="42">
        <v>225172168</v>
      </c>
      <c r="H611" s="41">
        <v>224257998</v>
      </c>
      <c r="I611" s="43">
        <v>1303.2260000000001</v>
      </c>
    </row>
    <row r="612" spans="1:9">
      <c r="A612" s="40" t="s">
        <v>1513</v>
      </c>
      <c r="B612" s="40" t="s">
        <v>1514</v>
      </c>
      <c r="C612" s="41">
        <v>116402</v>
      </c>
      <c r="D612" s="42">
        <v>0</v>
      </c>
      <c r="E612" s="41">
        <v>105899</v>
      </c>
      <c r="F612" s="41">
        <v>0</v>
      </c>
      <c r="G612" s="42">
        <v>150412858</v>
      </c>
      <c r="H612" s="41">
        <v>130314729</v>
      </c>
      <c r="I612" s="43">
        <v>637.89100000000008</v>
      </c>
    </row>
    <row r="613" spans="1:9">
      <c r="A613" s="40" t="s">
        <v>1515</v>
      </c>
      <c r="B613" s="40" t="s">
        <v>1516</v>
      </c>
      <c r="C613" s="41">
        <v>0</v>
      </c>
      <c r="D613" s="42">
        <v>0</v>
      </c>
      <c r="E613" s="41">
        <v>0</v>
      </c>
      <c r="F613" s="41">
        <v>0</v>
      </c>
      <c r="G613" s="42">
        <v>87039645</v>
      </c>
      <c r="H613" s="41">
        <v>78490872</v>
      </c>
      <c r="I613" s="43">
        <v>384.07500000000005</v>
      </c>
    </row>
    <row r="614" spans="1:9">
      <c r="A614" s="40" t="s">
        <v>1517</v>
      </c>
      <c r="B614" s="40" t="s">
        <v>1518</v>
      </c>
      <c r="C614" s="41">
        <v>615851</v>
      </c>
      <c r="D614" s="42">
        <v>0</v>
      </c>
      <c r="E614" s="41">
        <v>0</v>
      </c>
      <c r="F614" s="41">
        <v>0</v>
      </c>
      <c r="G614" s="42">
        <v>393308170</v>
      </c>
      <c r="H614" s="41">
        <v>349648210</v>
      </c>
      <c r="I614" s="43">
        <v>425.54599999999999</v>
      </c>
    </row>
    <row r="615" spans="1:9">
      <c r="A615" s="40" t="s">
        <v>1519</v>
      </c>
      <c r="B615" s="40" t="s">
        <v>1520</v>
      </c>
      <c r="C615" s="41">
        <v>2711097</v>
      </c>
      <c r="D615" s="42">
        <v>2649854</v>
      </c>
      <c r="E615" s="41">
        <v>673800</v>
      </c>
      <c r="F615" s="41">
        <v>0</v>
      </c>
      <c r="G615" s="42">
        <v>982019009</v>
      </c>
      <c r="H615" s="41">
        <v>934525514</v>
      </c>
      <c r="I615" s="43">
        <v>3171.4070000000002</v>
      </c>
    </row>
    <row r="616" spans="1:9">
      <c r="A616" s="40" t="s">
        <v>1521</v>
      </c>
      <c r="B616" s="40" t="s">
        <v>1522</v>
      </c>
      <c r="C616" s="41">
        <v>0</v>
      </c>
      <c r="D616" s="42">
        <v>0</v>
      </c>
      <c r="E616" s="41">
        <v>0</v>
      </c>
      <c r="F616" s="41">
        <v>0</v>
      </c>
      <c r="G616" s="42">
        <v>85184388</v>
      </c>
      <c r="H616" s="41">
        <v>78588727</v>
      </c>
      <c r="I616" s="43">
        <v>284.07499999999999</v>
      </c>
    </row>
    <row r="617" spans="1:9">
      <c r="A617" s="40" t="s">
        <v>1523</v>
      </c>
      <c r="B617" s="40" t="s">
        <v>1524</v>
      </c>
      <c r="C617" s="41">
        <v>1204548</v>
      </c>
      <c r="D617" s="42">
        <v>902394</v>
      </c>
      <c r="E617" s="41">
        <v>233100</v>
      </c>
      <c r="F617" s="41">
        <v>0</v>
      </c>
      <c r="G617" s="42">
        <v>878666691</v>
      </c>
      <c r="H617" s="41">
        <v>400461060</v>
      </c>
      <c r="I617" s="43">
        <v>1165.3900000000001</v>
      </c>
    </row>
    <row r="618" spans="1:9">
      <c r="A618" s="40" t="s">
        <v>1525</v>
      </c>
      <c r="B618" s="40" t="s">
        <v>1526</v>
      </c>
      <c r="C618" s="41">
        <v>734345</v>
      </c>
      <c r="D618" s="42">
        <v>0</v>
      </c>
      <c r="E618" s="41">
        <v>0</v>
      </c>
      <c r="F618" s="41">
        <v>0</v>
      </c>
      <c r="G618" s="42">
        <v>561727253</v>
      </c>
      <c r="H618" s="41">
        <v>741256981</v>
      </c>
      <c r="I618" s="43">
        <v>953.61200000000008</v>
      </c>
    </row>
    <row r="619" spans="1:9">
      <c r="A619" s="40" t="s">
        <v>1527</v>
      </c>
      <c r="B619" s="40" t="s">
        <v>1528</v>
      </c>
      <c r="C619" s="41">
        <v>24502</v>
      </c>
      <c r="D619" s="42">
        <v>25307</v>
      </c>
      <c r="E619" s="41">
        <v>0</v>
      </c>
      <c r="F619" s="41">
        <v>0</v>
      </c>
      <c r="G619" s="42">
        <v>83542855</v>
      </c>
      <c r="H619" s="41">
        <v>79836289</v>
      </c>
      <c r="I619" s="43">
        <v>264.09700000000004</v>
      </c>
    </row>
    <row r="620" spans="1:9">
      <c r="A620" s="40" t="s">
        <v>1529</v>
      </c>
      <c r="B620" s="40" t="s">
        <v>1530</v>
      </c>
      <c r="C620" s="41">
        <v>0</v>
      </c>
      <c r="D620" s="42">
        <v>0</v>
      </c>
      <c r="E620" s="41">
        <v>0</v>
      </c>
      <c r="F620" s="41">
        <v>0</v>
      </c>
      <c r="G620" s="42">
        <v>211147867</v>
      </c>
      <c r="H620" s="41">
        <v>194276477</v>
      </c>
      <c r="I620" s="43">
        <v>565.76700000000005</v>
      </c>
    </row>
    <row r="621" spans="1:9">
      <c r="A621" s="40" t="s">
        <v>1531</v>
      </c>
      <c r="B621" s="40" t="s">
        <v>1532</v>
      </c>
      <c r="C621" s="41">
        <v>0</v>
      </c>
      <c r="D621" s="42">
        <v>0</v>
      </c>
      <c r="E621" s="41">
        <v>0</v>
      </c>
      <c r="F621" s="41">
        <v>0</v>
      </c>
      <c r="G621" s="42">
        <v>48442188</v>
      </c>
      <c r="H621" s="41">
        <v>60714221</v>
      </c>
      <c r="I621" s="43">
        <v>106.197</v>
      </c>
    </row>
    <row r="622" spans="1:9">
      <c r="A622" s="40" t="s">
        <v>1533</v>
      </c>
      <c r="B622" s="40" t="s">
        <v>1534</v>
      </c>
      <c r="C622" s="41">
        <v>0</v>
      </c>
      <c r="D622" s="42">
        <v>0</v>
      </c>
      <c r="E622" s="41">
        <v>0</v>
      </c>
      <c r="F622" s="41">
        <v>0</v>
      </c>
      <c r="G622" s="42">
        <v>50093467</v>
      </c>
      <c r="H622" s="41">
        <v>72597127</v>
      </c>
      <c r="I622" s="43">
        <v>127.17400000000001</v>
      </c>
    </row>
    <row r="623" spans="1:9">
      <c r="A623" s="40" t="s">
        <v>1535</v>
      </c>
      <c r="B623" s="40" t="s">
        <v>1536</v>
      </c>
      <c r="C623" s="41">
        <v>0</v>
      </c>
      <c r="D623" s="42">
        <v>0</v>
      </c>
      <c r="E623" s="41">
        <v>0</v>
      </c>
      <c r="F623" s="41">
        <v>0</v>
      </c>
      <c r="G623" s="42">
        <v>85830405</v>
      </c>
      <c r="H623" s="41">
        <v>126499183</v>
      </c>
      <c r="I623" s="43">
        <v>55.225000000000001</v>
      </c>
    </row>
    <row r="624" spans="1:9">
      <c r="A624" s="40" t="s">
        <v>1537</v>
      </c>
      <c r="B624" s="40" t="s">
        <v>1538</v>
      </c>
      <c r="C624" s="41">
        <v>3125799</v>
      </c>
      <c r="D624" s="42">
        <v>1786409</v>
      </c>
      <c r="E624" s="41">
        <v>0</v>
      </c>
      <c r="F624" s="41">
        <v>0</v>
      </c>
      <c r="G624" s="42">
        <v>736635146</v>
      </c>
      <c r="H624" s="41">
        <v>719315480</v>
      </c>
      <c r="I624" s="43">
        <v>1788.126</v>
      </c>
    </row>
    <row r="625" spans="1:9">
      <c r="A625" s="40" t="s">
        <v>1539</v>
      </c>
      <c r="B625" s="40" t="s">
        <v>1540</v>
      </c>
      <c r="C625" s="41">
        <v>251852</v>
      </c>
      <c r="D625" s="42">
        <v>236665</v>
      </c>
      <c r="E625" s="41">
        <v>0</v>
      </c>
      <c r="F625" s="41">
        <v>0</v>
      </c>
      <c r="G625" s="42">
        <v>318427829</v>
      </c>
      <c r="H625" s="41">
        <v>319702749</v>
      </c>
      <c r="I625" s="43">
        <v>862.93700000000001</v>
      </c>
    </row>
    <row r="626" spans="1:9">
      <c r="A626" s="40" t="s">
        <v>1541</v>
      </c>
      <c r="B626" s="40" t="s">
        <v>1542</v>
      </c>
      <c r="C626" s="41">
        <v>0</v>
      </c>
      <c r="D626" s="42">
        <v>0</v>
      </c>
      <c r="E626" s="41">
        <v>0</v>
      </c>
      <c r="F626" s="41">
        <v>0</v>
      </c>
      <c r="G626" s="42">
        <v>188629362</v>
      </c>
      <c r="H626" s="41">
        <v>148224539</v>
      </c>
      <c r="I626" s="43">
        <v>159.61500000000001</v>
      </c>
    </row>
    <row r="627" spans="1:9">
      <c r="A627" s="40" t="s">
        <v>1543</v>
      </c>
      <c r="B627" s="40" t="s">
        <v>1544</v>
      </c>
      <c r="C627" s="41"/>
      <c r="D627" s="42"/>
      <c r="E627" s="41"/>
      <c r="F627" s="41"/>
      <c r="G627" s="42">
        <v>0</v>
      </c>
      <c r="H627" s="41"/>
      <c r="I627" s="43"/>
    </row>
    <row r="628" spans="1:9">
      <c r="A628" s="40" t="s">
        <v>1545</v>
      </c>
      <c r="B628" s="40" t="s">
        <v>1546</v>
      </c>
      <c r="C628" s="41">
        <v>927275</v>
      </c>
      <c r="D628" s="42">
        <v>806221</v>
      </c>
      <c r="E628" s="41">
        <v>0</v>
      </c>
      <c r="F628" s="41">
        <v>0</v>
      </c>
      <c r="G628" s="42">
        <v>339166029</v>
      </c>
      <c r="H628" s="41">
        <v>479422178</v>
      </c>
      <c r="I628" s="43">
        <v>862.07600000000002</v>
      </c>
    </row>
    <row r="629" spans="1:9">
      <c r="A629" s="40" t="s">
        <v>1547</v>
      </c>
      <c r="B629" s="40" t="s">
        <v>1548</v>
      </c>
      <c r="C629" s="41">
        <v>1193</v>
      </c>
      <c r="D629" s="42">
        <v>0</v>
      </c>
      <c r="E629" s="41">
        <v>0</v>
      </c>
      <c r="F629" s="41">
        <v>0</v>
      </c>
      <c r="G629" s="42">
        <v>302340680</v>
      </c>
      <c r="H629" s="41">
        <v>272708412</v>
      </c>
      <c r="I629" s="43">
        <v>640.06200000000001</v>
      </c>
    </row>
    <row r="630" spans="1:9">
      <c r="A630" s="40" t="s">
        <v>1549</v>
      </c>
      <c r="B630" s="40" t="s">
        <v>1550</v>
      </c>
      <c r="C630" s="41">
        <v>927538</v>
      </c>
      <c r="D630" s="42">
        <v>483825</v>
      </c>
      <c r="E630" s="41">
        <v>0</v>
      </c>
      <c r="F630" s="41">
        <v>0</v>
      </c>
      <c r="G630" s="42">
        <v>414752388</v>
      </c>
      <c r="H630" s="41">
        <v>197084939</v>
      </c>
      <c r="I630" s="43">
        <v>481.07300000000004</v>
      </c>
    </row>
    <row r="631" spans="1:9">
      <c r="A631" s="40" t="s">
        <v>1551</v>
      </c>
      <c r="B631" s="40" t="s">
        <v>1552</v>
      </c>
      <c r="C631" s="41">
        <v>293648</v>
      </c>
      <c r="D631" s="42">
        <v>0</v>
      </c>
      <c r="E631" s="41">
        <v>0</v>
      </c>
      <c r="F631" s="41">
        <v>0</v>
      </c>
      <c r="G631" s="42">
        <v>169534057</v>
      </c>
      <c r="H631" s="41">
        <v>187386213</v>
      </c>
      <c r="I631" s="43">
        <v>193.17100000000002</v>
      </c>
    </row>
    <row r="632" spans="1:9">
      <c r="A632" s="40" t="s">
        <v>1553</v>
      </c>
      <c r="B632" s="40" t="s">
        <v>1554</v>
      </c>
      <c r="C632" s="41">
        <v>1517460</v>
      </c>
      <c r="D632" s="42">
        <v>534730</v>
      </c>
      <c r="E632" s="41">
        <v>0</v>
      </c>
      <c r="F632" s="41">
        <v>0</v>
      </c>
      <c r="G632" s="42">
        <v>849492316</v>
      </c>
      <c r="H632" s="41">
        <v>1156869721</v>
      </c>
      <c r="I632" s="43">
        <v>652.40899999999999</v>
      </c>
    </row>
    <row r="633" spans="1:9">
      <c r="A633" s="40" t="s">
        <v>1555</v>
      </c>
      <c r="B633" s="40" t="s">
        <v>1556</v>
      </c>
      <c r="C633" s="41">
        <v>1845417</v>
      </c>
      <c r="D633" s="42">
        <v>1227696</v>
      </c>
      <c r="E633" s="41">
        <v>423727</v>
      </c>
      <c r="F633" s="41">
        <v>0</v>
      </c>
      <c r="G633" s="42">
        <v>709468642</v>
      </c>
      <c r="H633" s="41">
        <v>686154911</v>
      </c>
      <c r="I633" s="43">
        <v>3385.5990000000002</v>
      </c>
    </row>
    <row r="634" spans="1:9">
      <c r="A634" s="40" t="s">
        <v>1557</v>
      </c>
      <c r="B634" s="40" t="s">
        <v>1558</v>
      </c>
      <c r="C634" s="41">
        <v>2176697</v>
      </c>
      <c r="D634" s="42">
        <v>1602142</v>
      </c>
      <c r="E634" s="41">
        <v>815380</v>
      </c>
      <c r="F634" s="41">
        <v>0</v>
      </c>
      <c r="G634" s="42">
        <v>1448485065</v>
      </c>
      <c r="H634" s="41">
        <v>1322632824</v>
      </c>
      <c r="I634" s="43">
        <v>4723.5219999999999</v>
      </c>
    </row>
    <row r="635" spans="1:9">
      <c r="A635" s="40" t="s">
        <v>1559</v>
      </c>
      <c r="B635" s="40" t="s">
        <v>1560</v>
      </c>
      <c r="C635" s="41">
        <v>152284</v>
      </c>
      <c r="D635" s="42">
        <v>26646</v>
      </c>
      <c r="E635" s="41">
        <v>0</v>
      </c>
      <c r="F635" s="41">
        <v>0</v>
      </c>
      <c r="G635" s="42">
        <v>279219178</v>
      </c>
      <c r="H635" s="41">
        <v>316498673</v>
      </c>
      <c r="I635" s="43">
        <v>157.857</v>
      </c>
    </row>
    <row r="636" spans="1:9">
      <c r="A636" s="40" t="s">
        <v>1561</v>
      </c>
      <c r="B636" s="40" t="s">
        <v>1562</v>
      </c>
      <c r="C636" s="41">
        <v>457910</v>
      </c>
      <c r="D636" s="42">
        <v>359116</v>
      </c>
      <c r="E636" s="41">
        <v>44783</v>
      </c>
      <c r="F636" s="41">
        <v>0</v>
      </c>
      <c r="G636" s="42">
        <v>275397663</v>
      </c>
      <c r="H636" s="41">
        <v>233678323</v>
      </c>
      <c r="I636" s="43">
        <v>1198.354</v>
      </c>
    </row>
    <row r="637" spans="1:9">
      <c r="A637" s="40" t="s">
        <v>1563</v>
      </c>
      <c r="B637" s="40" t="s">
        <v>1564</v>
      </c>
      <c r="C637" s="41">
        <v>163433</v>
      </c>
      <c r="D637" s="42">
        <v>1565</v>
      </c>
      <c r="E637" s="41">
        <v>159897</v>
      </c>
      <c r="F637" s="41">
        <v>0</v>
      </c>
      <c r="G637" s="42">
        <v>258773815</v>
      </c>
      <c r="H637" s="41">
        <v>223676758</v>
      </c>
      <c r="I637" s="43">
        <v>472.82300000000004</v>
      </c>
    </row>
    <row r="638" spans="1:9">
      <c r="A638" s="40" t="s">
        <v>1565</v>
      </c>
      <c r="B638" s="40" t="s">
        <v>1566</v>
      </c>
      <c r="C638" s="41">
        <v>1120538</v>
      </c>
      <c r="D638" s="42">
        <v>1074021</v>
      </c>
      <c r="E638" s="41">
        <v>0</v>
      </c>
      <c r="F638" s="41">
        <v>0</v>
      </c>
      <c r="G638" s="42">
        <v>924684405</v>
      </c>
      <c r="H638" s="41">
        <v>752633275</v>
      </c>
      <c r="I638" s="43">
        <v>1965.64</v>
      </c>
    </row>
    <row r="639" spans="1:9">
      <c r="A639" s="40" t="s">
        <v>1567</v>
      </c>
      <c r="B639" s="40" t="s">
        <v>1568</v>
      </c>
      <c r="C639" s="41">
        <v>453085</v>
      </c>
      <c r="D639" s="42">
        <v>400903</v>
      </c>
      <c r="E639" s="41">
        <v>0</v>
      </c>
      <c r="F639" s="41">
        <v>0</v>
      </c>
      <c r="G639" s="42">
        <v>400190042</v>
      </c>
      <c r="H639" s="41">
        <v>364553894</v>
      </c>
      <c r="I639" s="43">
        <v>1741.905</v>
      </c>
    </row>
    <row r="640" spans="1:9">
      <c r="A640" s="40" t="s">
        <v>1569</v>
      </c>
      <c r="B640" s="40" t="s">
        <v>1570</v>
      </c>
      <c r="C640" s="41">
        <v>53560</v>
      </c>
      <c r="D640" s="42">
        <v>32291</v>
      </c>
      <c r="E640" s="41">
        <v>20017</v>
      </c>
      <c r="F640" s="41">
        <v>0</v>
      </c>
      <c r="G640" s="42">
        <v>34838483</v>
      </c>
      <c r="H640" s="41">
        <v>32867873</v>
      </c>
      <c r="I640" s="43">
        <v>309.05</v>
      </c>
    </row>
    <row r="641" spans="1:9">
      <c r="A641" s="40" t="s">
        <v>1571</v>
      </c>
      <c r="B641" s="40" t="s">
        <v>1572</v>
      </c>
      <c r="C641" s="41">
        <v>2670654</v>
      </c>
      <c r="D641" s="42">
        <v>0</v>
      </c>
      <c r="E641" s="41">
        <v>0</v>
      </c>
      <c r="F641" s="41">
        <v>0</v>
      </c>
      <c r="G641" s="42">
        <v>2024323185</v>
      </c>
      <c r="H641" s="41">
        <v>2344253951</v>
      </c>
      <c r="I641" s="43">
        <v>1558.9560000000001</v>
      </c>
    </row>
    <row r="642" spans="1:9">
      <c r="A642" s="40" t="s">
        <v>1573</v>
      </c>
      <c r="B642" s="40" t="s">
        <v>1574</v>
      </c>
      <c r="C642" s="41">
        <v>229649</v>
      </c>
      <c r="D642" s="42">
        <v>267626</v>
      </c>
      <c r="E642" s="41">
        <v>0</v>
      </c>
      <c r="F642" s="41">
        <v>0</v>
      </c>
      <c r="G642" s="42">
        <v>406696546</v>
      </c>
      <c r="H642" s="41">
        <v>403272059</v>
      </c>
      <c r="I642" s="43">
        <v>1889.133</v>
      </c>
    </row>
    <row r="643" spans="1:9">
      <c r="A643" s="40" t="s">
        <v>1575</v>
      </c>
      <c r="B643" s="40" t="s">
        <v>1576</v>
      </c>
      <c r="C643" s="41">
        <v>25</v>
      </c>
      <c r="D643" s="42">
        <v>0</v>
      </c>
      <c r="E643" s="41">
        <v>0</v>
      </c>
      <c r="F643" s="41">
        <v>0</v>
      </c>
      <c r="G643" s="42">
        <v>203323098</v>
      </c>
      <c r="H643" s="41">
        <v>271142178</v>
      </c>
      <c r="I643" s="43">
        <v>371.34100000000001</v>
      </c>
    </row>
    <row r="644" spans="1:9">
      <c r="A644" s="40" t="s">
        <v>1577</v>
      </c>
      <c r="B644" s="40" t="s">
        <v>1578</v>
      </c>
      <c r="C644" s="41">
        <v>137049</v>
      </c>
      <c r="D644" s="42">
        <v>32923</v>
      </c>
      <c r="E644" s="41">
        <v>0</v>
      </c>
      <c r="F644" s="41">
        <v>0</v>
      </c>
      <c r="G644" s="42">
        <v>253468281</v>
      </c>
      <c r="H644" s="41">
        <v>294620160</v>
      </c>
      <c r="I644" s="43">
        <v>157.69300000000001</v>
      </c>
    </row>
    <row r="645" spans="1:9">
      <c r="A645" s="40" t="s">
        <v>1579</v>
      </c>
      <c r="B645" s="40" t="s">
        <v>1580</v>
      </c>
      <c r="C645" s="41">
        <v>0</v>
      </c>
      <c r="D645" s="42">
        <v>0</v>
      </c>
      <c r="E645" s="41">
        <v>0</v>
      </c>
      <c r="F645" s="41">
        <v>0</v>
      </c>
      <c r="G645" s="42">
        <v>274737642</v>
      </c>
      <c r="H645" s="41">
        <v>332835969</v>
      </c>
      <c r="I645" s="43">
        <v>123.30800000000001</v>
      </c>
    </row>
    <row r="646" spans="1:9">
      <c r="A646" s="40" t="s">
        <v>1581</v>
      </c>
      <c r="B646" s="40" t="s">
        <v>1582</v>
      </c>
      <c r="C646" s="41">
        <v>680878</v>
      </c>
      <c r="D646" s="42">
        <v>0</v>
      </c>
      <c r="E646" s="41">
        <v>0</v>
      </c>
      <c r="F646" s="41">
        <v>0</v>
      </c>
      <c r="G646" s="42">
        <v>185270845</v>
      </c>
      <c r="H646" s="41">
        <v>206243657</v>
      </c>
      <c r="I646" s="43">
        <v>113.539</v>
      </c>
    </row>
    <row r="647" spans="1:9">
      <c r="A647" s="40" t="s">
        <v>1583</v>
      </c>
      <c r="B647" s="40" t="s">
        <v>1584</v>
      </c>
      <c r="C647" s="41">
        <v>538976</v>
      </c>
      <c r="D647" s="42">
        <v>499534</v>
      </c>
      <c r="E647" s="41">
        <v>0</v>
      </c>
      <c r="F647" s="41">
        <v>0</v>
      </c>
      <c r="G647" s="42">
        <v>526424914</v>
      </c>
      <c r="H647" s="41">
        <v>511231124</v>
      </c>
      <c r="I647" s="43">
        <v>1028.2240000000002</v>
      </c>
    </row>
    <row r="648" spans="1:9">
      <c r="A648" s="40" t="s">
        <v>1585</v>
      </c>
      <c r="B648" s="40" t="s">
        <v>1586</v>
      </c>
      <c r="C648" s="41">
        <v>204769</v>
      </c>
      <c r="D648" s="42">
        <v>93377</v>
      </c>
      <c r="E648" s="41">
        <v>0</v>
      </c>
      <c r="F648" s="41">
        <v>0</v>
      </c>
      <c r="G648" s="42">
        <v>753297024</v>
      </c>
      <c r="H648" s="41">
        <v>591097651</v>
      </c>
      <c r="I648" s="43">
        <v>587.86099999999999</v>
      </c>
    </row>
    <row r="649" spans="1:9">
      <c r="A649" s="40" t="s">
        <v>1587</v>
      </c>
      <c r="B649" s="40" t="s">
        <v>1588</v>
      </c>
      <c r="C649" s="41">
        <v>4984065</v>
      </c>
      <c r="D649" s="42">
        <v>1188845</v>
      </c>
      <c r="E649" s="41">
        <v>0</v>
      </c>
      <c r="F649" s="41">
        <v>0</v>
      </c>
      <c r="G649" s="42">
        <v>2901250634</v>
      </c>
      <c r="H649" s="41">
        <v>2888222044</v>
      </c>
      <c r="I649" s="43">
        <v>1712.299</v>
      </c>
    </row>
    <row r="650" spans="1:9">
      <c r="A650" s="40" t="s">
        <v>1597</v>
      </c>
      <c r="B650" s="40" t="s">
        <v>1598</v>
      </c>
      <c r="C650" s="41">
        <v>16932382</v>
      </c>
      <c r="D650" s="42">
        <v>10530711</v>
      </c>
      <c r="E650" s="41">
        <v>95215</v>
      </c>
      <c r="F650" s="41">
        <v>0</v>
      </c>
      <c r="G650" s="42">
        <v>8870628758</v>
      </c>
      <c r="H650" s="41">
        <v>8580167347</v>
      </c>
      <c r="I650" s="43">
        <v>26724.094000000001</v>
      </c>
    </row>
    <row r="651" spans="1:9">
      <c r="A651" s="40" t="s">
        <v>1599</v>
      </c>
      <c r="B651" s="40" t="s">
        <v>1600</v>
      </c>
      <c r="C651" s="41">
        <v>0</v>
      </c>
      <c r="D651" s="42">
        <v>0</v>
      </c>
      <c r="E651" s="41">
        <v>0</v>
      </c>
      <c r="F651" s="41">
        <v>0</v>
      </c>
      <c r="G651" s="42">
        <v>200180078</v>
      </c>
      <c r="H651" s="41">
        <v>179261024</v>
      </c>
      <c r="I651" s="43">
        <v>658.678</v>
      </c>
    </row>
    <row r="652" spans="1:9">
      <c r="A652" s="40" t="s">
        <v>1601</v>
      </c>
      <c r="B652" s="40" t="s">
        <v>1602</v>
      </c>
      <c r="C652" s="41">
        <v>281601</v>
      </c>
      <c r="D652" s="42">
        <v>241084</v>
      </c>
      <c r="E652" s="41">
        <v>0</v>
      </c>
      <c r="F652" s="41">
        <v>0</v>
      </c>
      <c r="G652" s="42">
        <v>273902905</v>
      </c>
      <c r="H652" s="41">
        <v>254119135</v>
      </c>
      <c r="I652" s="43">
        <v>1163.7920000000001</v>
      </c>
    </row>
    <row r="653" spans="1:9">
      <c r="A653" s="40" t="s">
        <v>1603</v>
      </c>
      <c r="B653" s="40" t="s">
        <v>1604</v>
      </c>
      <c r="C653" s="41">
        <v>6993990</v>
      </c>
      <c r="D653" s="42">
        <v>2672009</v>
      </c>
      <c r="E653" s="41">
        <v>445840</v>
      </c>
      <c r="F653" s="41">
        <v>0</v>
      </c>
      <c r="G653" s="42">
        <v>1627510477</v>
      </c>
      <c r="H653" s="41">
        <v>1373732537</v>
      </c>
      <c r="I653" s="43">
        <v>4378.3140000000003</v>
      </c>
    </row>
    <row r="654" spans="1:9">
      <c r="A654" s="40" t="s">
        <v>1605</v>
      </c>
      <c r="B654" s="40" t="s">
        <v>1606</v>
      </c>
      <c r="C654" s="41">
        <v>10957765</v>
      </c>
      <c r="D654" s="42">
        <v>6670883</v>
      </c>
      <c r="E654" s="41">
        <v>2628609</v>
      </c>
      <c r="F654" s="41">
        <v>0</v>
      </c>
      <c r="G654" s="42">
        <v>2490917019</v>
      </c>
      <c r="H654" s="41">
        <v>2300304522</v>
      </c>
      <c r="I654" s="43">
        <v>7571.0630000000001</v>
      </c>
    </row>
    <row r="655" spans="1:9">
      <c r="A655" s="40" t="s">
        <v>1607</v>
      </c>
      <c r="B655" s="40" t="s">
        <v>1608</v>
      </c>
      <c r="C655" s="41">
        <v>500840</v>
      </c>
      <c r="D655" s="42">
        <v>451963</v>
      </c>
      <c r="E655" s="41">
        <v>0</v>
      </c>
      <c r="F655" s="41">
        <v>0</v>
      </c>
      <c r="G655" s="42">
        <v>242778911</v>
      </c>
      <c r="H655" s="41">
        <v>200617667</v>
      </c>
      <c r="I655" s="43">
        <v>986.68400000000008</v>
      </c>
    </row>
    <row r="656" spans="1:9">
      <c r="A656" s="40" t="s">
        <v>1609</v>
      </c>
      <c r="B656" s="40" t="s">
        <v>1610</v>
      </c>
      <c r="C656" s="41">
        <v>576333</v>
      </c>
      <c r="D656" s="42">
        <v>227019</v>
      </c>
      <c r="E656" s="41">
        <v>220642</v>
      </c>
      <c r="F656" s="41">
        <v>0</v>
      </c>
      <c r="G656" s="42">
        <v>253041967</v>
      </c>
      <c r="H656" s="41">
        <v>213478359</v>
      </c>
      <c r="I656" s="43">
        <v>1456.8580000000002</v>
      </c>
    </row>
    <row r="657" spans="1:9">
      <c r="A657" s="40" t="s">
        <v>1611</v>
      </c>
      <c r="B657" s="40" t="s">
        <v>1612</v>
      </c>
      <c r="C657" s="41">
        <v>584613</v>
      </c>
      <c r="D657" s="42">
        <v>0</v>
      </c>
      <c r="E657" s="41">
        <v>141779</v>
      </c>
      <c r="F657" s="41">
        <v>0</v>
      </c>
      <c r="G657" s="42">
        <v>211588566</v>
      </c>
      <c r="H657" s="41">
        <v>200262478</v>
      </c>
      <c r="I657" s="43">
        <v>868.11</v>
      </c>
    </row>
    <row r="658" spans="1:9">
      <c r="A658" s="40" t="s">
        <v>2547</v>
      </c>
      <c r="B658" s="40"/>
      <c r="C658" s="41"/>
      <c r="D658" s="42"/>
      <c r="E658" s="41"/>
      <c r="F658" s="41"/>
      <c r="G658" s="42"/>
      <c r="H658" s="41"/>
      <c r="I658" s="43">
        <v>0</v>
      </c>
    </row>
    <row r="659" spans="1:9">
      <c r="A659" s="40" t="s">
        <v>1613</v>
      </c>
      <c r="B659" s="40" t="s">
        <v>1614</v>
      </c>
      <c r="C659" s="41">
        <v>135371</v>
      </c>
      <c r="D659" s="42">
        <v>122101</v>
      </c>
      <c r="E659" s="41">
        <v>0</v>
      </c>
      <c r="F659" s="41">
        <v>0</v>
      </c>
      <c r="G659" s="42">
        <v>96576261</v>
      </c>
      <c r="H659" s="41">
        <v>101261929</v>
      </c>
      <c r="I659" s="43">
        <v>273.77699999999999</v>
      </c>
    </row>
    <row r="660" spans="1:9">
      <c r="A660" s="40" t="s">
        <v>1615</v>
      </c>
      <c r="B660" s="40" t="s">
        <v>1616</v>
      </c>
      <c r="C660" s="41">
        <v>0</v>
      </c>
      <c r="D660" s="42">
        <v>0</v>
      </c>
      <c r="E660" s="41">
        <v>0</v>
      </c>
      <c r="F660" s="41">
        <v>0</v>
      </c>
      <c r="G660" s="42">
        <v>114207097</v>
      </c>
      <c r="H660" s="41">
        <v>109170796</v>
      </c>
      <c r="I660" s="43">
        <v>560.48</v>
      </c>
    </row>
    <row r="661" spans="1:9">
      <c r="A661" s="40" t="s">
        <v>1617</v>
      </c>
      <c r="B661" s="40" t="s">
        <v>1618</v>
      </c>
      <c r="C661" s="41">
        <v>47413</v>
      </c>
      <c r="D661" s="42">
        <v>41387</v>
      </c>
      <c r="E661" s="41">
        <v>0</v>
      </c>
      <c r="F661" s="41">
        <v>0</v>
      </c>
      <c r="G661" s="42">
        <v>52488090</v>
      </c>
      <c r="H661" s="41">
        <v>49130928</v>
      </c>
      <c r="I661" s="43">
        <v>241.334</v>
      </c>
    </row>
    <row r="662" spans="1:9">
      <c r="A662" s="40" t="s">
        <v>1619</v>
      </c>
      <c r="B662" s="40" t="s">
        <v>1620</v>
      </c>
      <c r="C662" s="41">
        <v>1067</v>
      </c>
      <c r="D662" s="42">
        <v>0</v>
      </c>
      <c r="E662" s="41">
        <v>0</v>
      </c>
      <c r="F662" s="41">
        <v>0</v>
      </c>
      <c r="G662" s="42">
        <v>48962921</v>
      </c>
      <c r="H662" s="41">
        <v>48956144</v>
      </c>
      <c r="I662" s="43">
        <v>121.887</v>
      </c>
    </row>
    <row r="663" spans="1:9">
      <c r="A663" s="40" t="s">
        <v>1621</v>
      </c>
      <c r="B663" s="40" t="s">
        <v>1622</v>
      </c>
      <c r="C663" s="41">
        <v>790033</v>
      </c>
      <c r="D663" s="42">
        <v>281912</v>
      </c>
      <c r="E663" s="41">
        <v>549060</v>
      </c>
      <c r="F663" s="41">
        <v>0</v>
      </c>
      <c r="G663" s="42">
        <v>458342304</v>
      </c>
      <c r="H663" s="41">
        <v>435130525</v>
      </c>
      <c r="I663" s="43">
        <v>2049.8310000000001</v>
      </c>
    </row>
    <row r="664" spans="1:9">
      <c r="A664" s="40" t="s">
        <v>1623</v>
      </c>
      <c r="B664" s="40" t="s">
        <v>1624</v>
      </c>
      <c r="C664" s="41">
        <v>417983</v>
      </c>
      <c r="D664" s="42">
        <v>277809</v>
      </c>
      <c r="E664" s="41">
        <v>74907</v>
      </c>
      <c r="F664" s="41">
        <v>0</v>
      </c>
      <c r="G664" s="42">
        <v>187887660</v>
      </c>
      <c r="H664" s="41">
        <v>104869496</v>
      </c>
      <c r="I664" s="43">
        <v>324.66500000000002</v>
      </c>
    </row>
    <row r="665" spans="1:9">
      <c r="A665" s="40" t="s">
        <v>1625</v>
      </c>
      <c r="B665" s="40" t="s">
        <v>1626</v>
      </c>
      <c r="C665" s="41">
        <v>625320</v>
      </c>
      <c r="D665" s="42">
        <v>448952</v>
      </c>
      <c r="E665" s="41">
        <v>0</v>
      </c>
      <c r="F665" s="41">
        <v>0</v>
      </c>
      <c r="G665" s="42">
        <v>573489446</v>
      </c>
      <c r="H665" s="41">
        <v>569544461</v>
      </c>
      <c r="I665" s="43">
        <v>1146.5230000000001</v>
      </c>
    </row>
    <row r="666" spans="1:9">
      <c r="A666" s="40" t="s">
        <v>1627</v>
      </c>
      <c r="B666" s="40" t="s">
        <v>1628</v>
      </c>
      <c r="C666" s="41">
        <v>902862</v>
      </c>
      <c r="D666" s="42">
        <v>486522</v>
      </c>
      <c r="E666" s="41">
        <v>0</v>
      </c>
      <c r="F666" s="41">
        <v>0</v>
      </c>
      <c r="G666" s="42">
        <v>1137846434</v>
      </c>
      <c r="H666" s="41">
        <v>726359291</v>
      </c>
      <c r="I666" s="43">
        <v>791.36599999999999</v>
      </c>
    </row>
    <row r="667" spans="1:9">
      <c r="A667" s="40" t="s">
        <v>1629</v>
      </c>
      <c r="B667" s="40" t="s">
        <v>1630</v>
      </c>
      <c r="C667" s="41">
        <v>918959</v>
      </c>
      <c r="D667" s="42">
        <v>174811</v>
      </c>
      <c r="E667" s="41">
        <v>0</v>
      </c>
      <c r="F667" s="41">
        <v>0</v>
      </c>
      <c r="G667" s="42">
        <v>1091802470</v>
      </c>
      <c r="H667" s="41">
        <v>678539046</v>
      </c>
      <c r="I667" s="43">
        <v>220.869</v>
      </c>
    </row>
    <row r="668" spans="1:9">
      <c r="A668" s="40" t="s">
        <v>1631</v>
      </c>
      <c r="B668" s="40" t="s">
        <v>1632</v>
      </c>
      <c r="C668" s="41">
        <v>525</v>
      </c>
      <c r="D668" s="42">
        <v>5278</v>
      </c>
      <c r="E668" s="41">
        <v>0</v>
      </c>
      <c r="F668" s="41">
        <v>0</v>
      </c>
      <c r="G668" s="42">
        <v>288124853</v>
      </c>
      <c r="H668" s="41">
        <v>258279251</v>
      </c>
      <c r="I668" s="43">
        <v>662.31700000000001</v>
      </c>
    </row>
    <row r="669" spans="1:9">
      <c r="A669" s="40" t="s">
        <v>1633</v>
      </c>
      <c r="B669" s="40" t="s">
        <v>1634</v>
      </c>
      <c r="C669" s="41">
        <v>1501489</v>
      </c>
      <c r="D669" s="42">
        <v>1712445</v>
      </c>
      <c r="E669" s="41">
        <v>0</v>
      </c>
      <c r="F669" s="41">
        <v>0</v>
      </c>
      <c r="G669" s="42">
        <v>1007527218</v>
      </c>
      <c r="H669" s="41">
        <v>1027082567</v>
      </c>
      <c r="I669" s="43">
        <v>3352.8020000000001</v>
      </c>
    </row>
    <row r="670" spans="1:9">
      <c r="A670" s="40" t="s">
        <v>1635</v>
      </c>
      <c r="B670" s="40" t="s">
        <v>1636</v>
      </c>
      <c r="C670" s="41">
        <v>0</v>
      </c>
      <c r="D670" s="42">
        <v>0</v>
      </c>
      <c r="E670" s="41">
        <v>0</v>
      </c>
      <c r="F670" s="41">
        <v>0</v>
      </c>
      <c r="G670" s="42">
        <v>1318044027</v>
      </c>
      <c r="H670" s="41">
        <v>819265948</v>
      </c>
      <c r="I670" s="43">
        <v>741.42200000000003</v>
      </c>
    </row>
    <row r="671" spans="1:9">
      <c r="A671" s="40" t="s">
        <v>1637</v>
      </c>
      <c r="B671" s="40" t="s">
        <v>1638</v>
      </c>
      <c r="C671" s="41">
        <v>356191</v>
      </c>
      <c r="D671" s="42">
        <v>60431</v>
      </c>
      <c r="E671" s="41">
        <v>0</v>
      </c>
      <c r="F671" s="41">
        <v>0</v>
      </c>
      <c r="G671" s="42">
        <v>238952118</v>
      </c>
      <c r="H671" s="41">
        <v>231862247</v>
      </c>
      <c r="I671" s="43">
        <v>137.26500000000001</v>
      </c>
    </row>
    <row r="672" spans="1:9">
      <c r="A672" s="40" t="s">
        <v>1639</v>
      </c>
      <c r="B672" s="40" t="s">
        <v>1640</v>
      </c>
      <c r="C672" s="41">
        <v>927935</v>
      </c>
      <c r="D672" s="42">
        <v>322557</v>
      </c>
      <c r="E672" s="41">
        <v>0</v>
      </c>
      <c r="F672" s="41">
        <v>0</v>
      </c>
      <c r="G672" s="42">
        <v>1475479483</v>
      </c>
      <c r="H672" s="41">
        <v>1575572886</v>
      </c>
      <c r="I672" s="43">
        <v>1390.586</v>
      </c>
    </row>
    <row r="673" spans="1:9">
      <c r="A673" s="40" t="s">
        <v>1641</v>
      </c>
      <c r="B673" s="40" t="s">
        <v>1642</v>
      </c>
      <c r="C673" s="41">
        <v>0</v>
      </c>
      <c r="D673" s="42">
        <v>0</v>
      </c>
      <c r="E673" s="41">
        <v>0</v>
      </c>
      <c r="F673" s="41">
        <v>0</v>
      </c>
      <c r="G673" s="42">
        <v>532782831</v>
      </c>
      <c r="H673" s="41">
        <v>579962978</v>
      </c>
      <c r="I673" s="43">
        <v>880.27300000000002</v>
      </c>
    </row>
    <row r="674" spans="1:9">
      <c r="A674" s="40" t="s">
        <v>1643</v>
      </c>
      <c r="B674" s="40" t="s">
        <v>1644</v>
      </c>
      <c r="C674" s="41">
        <v>2187286</v>
      </c>
      <c r="D674" s="42">
        <v>462531</v>
      </c>
      <c r="E674" s="41">
        <v>1615002</v>
      </c>
      <c r="F674" s="41">
        <v>0</v>
      </c>
      <c r="G674" s="42">
        <v>1715342167</v>
      </c>
      <c r="H674" s="41">
        <v>1655674320</v>
      </c>
      <c r="I674" s="43">
        <v>13981.621999999999</v>
      </c>
    </row>
    <row r="675" spans="1:9">
      <c r="A675" s="40" t="s">
        <v>1645</v>
      </c>
      <c r="B675" s="40" t="s">
        <v>1646</v>
      </c>
      <c r="C675" s="41">
        <v>1176586</v>
      </c>
      <c r="D675" s="42">
        <v>682790</v>
      </c>
      <c r="E675" s="41">
        <v>507762</v>
      </c>
      <c r="F675" s="41">
        <v>0</v>
      </c>
      <c r="G675" s="42">
        <v>378030593</v>
      </c>
      <c r="H675" s="41">
        <v>313883883</v>
      </c>
      <c r="I675" s="43">
        <v>1169.9670000000001</v>
      </c>
    </row>
    <row r="676" spans="1:9">
      <c r="A676" s="40" t="s">
        <v>1647</v>
      </c>
      <c r="B676" s="40" t="s">
        <v>1648</v>
      </c>
      <c r="C676" s="41">
        <v>0</v>
      </c>
      <c r="D676" s="42">
        <v>0</v>
      </c>
      <c r="E676" s="41">
        <v>0</v>
      </c>
      <c r="F676" s="41">
        <v>0</v>
      </c>
      <c r="G676" s="42">
        <v>47277368</v>
      </c>
      <c r="H676" s="41">
        <v>43933024</v>
      </c>
      <c r="I676" s="43">
        <v>196.87200000000001</v>
      </c>
    </row>
    <row r="677" spans="1:9">
      <c r="A677" s="40" t="s">
        <v>1649</v>
      </c>
      <c r="B677" s="40" t="s">
        <v>1650</v>
      </c>
      <c r="C677" s="41">
        <v>12295</v>
      </c>
      <c r="D677" s="42">
        <v>0</v>
      </c>
      <c r="E677" s="41">
        <v>12308</v>
      </c>
      <c r="F677" s="41">
        <v>0</v>
      </c>
      <c r="G677" s="42">
        <v>19730908</v>
      </c>
      <c r="H677" s="41">
        <v>18244159</v>
      </c>
      <c r="I677" s="43">
        <v>84.594999999999999</v>
      </c>
    </row>
    <row r="678" spans="1:9">
      <c r="A678" s="40" t="s">
        <v>1657</v>
      </c>
      <c r="B678" s="40" t="s">
        <v>1658</v>
      </c>
      <c r="C678" s="41">
        <v>301345</v>
      </c>
      <c r="D678" s="42">
        <v>117487</v>
      </c>
      <c r="E678" s="41">
        <v>165328</v>
      </c>
      <c r="F678" s="41">
        <v>0</v>
      </c>
      <c r="G678" s="42">
        <v>148149705</v>
      </c>
      <c r="H678" s="41">
        <v>134332934</v>
      </c>
      <c r="I678" s="43">
        <v>556.60800000000006</v>
      </c>
    </row>
    <row r="679" spans="1:9">
      <c r="A679" s="40" t="s">
        <v>1659</v>
      </c>
      <c r="B679" s="40" t="s">
        <v>404</v>
      </c>
      <c r="C679" s="41">
        <v>9723165</v>
      </c>
      <c r="D679" s="42">
        <v>6937326</v>
      </c>
      <c r="E679" s="41">
        <v>0</v>
      </c>
      <c r="F679" s="41">
        <v>0</v>
      </c>
      <c r="G679" s="42">
        <v>3639314860</v>
      </c>
      <c r="H679" s="41">
        <v>3336290448</v>
      </c>
      <c r="I679" s="43">
        <v>6963.6469999999999</v>
      </c>
    </row>
    <row r="680" spans="1:9">
      <c r="A680" s="40" t="s">
        <v>1660</v>
      </c>
      <c r="B680" s="40" t="s">
        <v>1661</v>
      </c>
      <c r="C680" s="41">
        <v>1177308</v>
      </c>
      <c r="D680" s="42">
        <v>633826</v>
      </c>
      <c r="E680" s="41">
        <v>757948</v>
      </c>
      <c r="F680" s="41">
        <v>0</v>
      </c>
      <c r="G680" s="42">
        <v>629917691</v>
      </c>
      <c r="H680" s="41">
        <v>599705406</v>
      </c>
      <c r="I680" s="43">
        <v>2620.77</v>
      </c>
    </row>
    <row r="681" spans="1:9">
      <c r="A681" s="40" t="s">
        <v>1662</v>
      </c>
      <c r="B681" s="40" t="s">
        <v>1663</v>
      </c>
      <c r="C681" s="41">
        <v>371904</v>
      </c>
      <c r="D681" s="42">
        <v>313084</v>
      </c>
      <c r="E681" s="41">
        <v>441647</v>
      </c>
      <c r="F681" s="41">
        <v>0</v>
      </c>
      <c r="G681" s="42">
        <v>384799251</v>
      </c>
      <c r="H681" s="41">
        <v>359712933</v>
      </c>
      <c r="I681" s="43">
        <v>1570.8870000000002</v>
      </c>
    </row>
    <row r="682" spans="1:9">
      <c r="A682" s="40" t="s">
        <v>1664</v>
      </c>
      <c r="B682" s="40" t="s">
        <v>1665</v>
      </c>
      <c r="C682" s="41">
        <v>136934</v>
      </c>
      <c r="D682" s="42">
        <v>58271</v>
      </c>
      <c r="E682" s="41">
        <v>78469</v>
      </c>
      <c r="F682" s="41">
        <v>0</v>
      </c>
      <c r="G682" s="42">
        <v>95401564</v>
      </c>
      <c r="H682" s="41">
        <v>83445174</v>
      </c>
      <c r="I682" s="43">
        <v>505.55900000000003</v>
      </c>
    </row>
    <row r="683" spans="1:9">
      <c r="A683" s="40" t="s">
        <v>1666</v>
      </c>
      <c r="B683" s="40" t="s">
        <v>1667</v>
      </c>
      <c r="C683" s="41">
        <v>385347</v>
      </c>
      <c r="D683" s="42">
        <v>226548</v>
      </c>
      <c r="E683" s="41">
        <v>145038</v>
      </c>
      <c r="F683" s="41">
        <v>0</v>
      </c>
      <c r="G683" s="42">
        <v>266652132</v>
      </c>
      <c r="H683" s="41">
        <v>260787737</v>
      </c>
      <c r="I683" s="43">
        <v>1270.7060000000001</v>
      </c>
    </row>
    <row r="684" spans="1:9">
      <c r="A684" s="40" t="s">
        <v>1668</v>
      </c>
      <c r="B684" s="40" t="s">
        <v>1669</v>
      </c>
      <c r="C684" s="41">
        <v>420361</v>
      </c>
      <c r="D684" s="42">
        <v>0</v>
      </c>
      <c r="E684" s="41">
        <v>112266</v>
      </c>
      <c r="F684" s="41">
        <v>0</v>
      </c>
      <c r="G684" s="42">
        <v>140250133</v>
      </c>
      <c r="H684" s="41">
        <v>136121416</v>
      </c>
      <c r="I684" s="43">
        <v>609.20500000000004</v>
      </c>
    </row>
    <row r="685" spans="1:9">
      <c r="A685" s="40" t="s">
        <v>1670</v>
      </c>
      <c r="B685" s="40" t="s">
        <v>1671</v>
      </c>
      <c r="C685" s="41">
        <v>177559</v>
      </c>
      <c r="D685" s="42">
        <v>3431</v>
      </c>
      <c r="E685" s="41">
        <v>245100</v>
      </c>
      <c r="F685" s="41">
        <v>0</v>
      </c>
      <c r="G685" s="42">
        <v>546523485</v>
      </c>
      <c r="H685" s="41">
        <v>122875791</v>
      </c>
      <c r="I685" s="43">
        <v>585.54700000000003</v>
      </c>
    </row>
    <row r="686" spans="1:9">
      <c r="A686" s="40" t="s">
        <v>1672</v>
      </c>
      <c r="B686" s="40" t="s">
        <v>1673</v>
      </c>
      <c r="C686" s="41">
        <v>12275856</v>
      </c>
      <c r="D686" s="42">
        <v>8353317</v>
      </c>
      <c r="E686" s="41">
        <v>3313956</v>
      </c>
      <c r="F686" s="41">
        <v>0</v>
      </c>
      <c r="G686" s="42">
        <v>3755996243</v>
      </c>
      <c r="H686" s="41">
        <v>3675152054</v>
      </c>
      <c r="I686" s="43">
        <v>13754.107</v>
      </c>
    </row>
    <row r="687" spans="1:9">
      <c r="A687" s="40" t="s">
        <v>1674</v>
      </c>
      <c r="B687" s="40" t="s">
        <v>1675</v>
      </c>
      <c r="C687" s="41">
        <v>595197</v>
      </c>
      <c r="D687" s="42">
        <v>291069</v>
      </c>
      <c r="E687" s="41">
        <v>300778</v>
      </c>
      <c r="F687" s="41">
        <v>0</v>
      </c>
      <c r="G687" s="42">
        <v>330390642</v>
      </c>
      <c r="H687" s="41">
        <v>303023255</v>
      </c>
      <c r="I687" s="43">
        <v>1364.2150000000001</v>
      </c>
    </row>
    <row r="688" spans="1:9">
      <c r="A688" s="40" t="s">
        <v>1676</v>
      </c>
      <c r="B688" s="40" t="s">
        <v>1677</v>
      </c>
      <c r="C688" s="41">
        <v>0</v>
      </c>
      <c r="D688" s="42">
        <v>0</v>
      </c>
      <c r="E688" s="41">
        <v>0</v>
      </c>
      <c r="F688" s="41">
        <v>0</v>
      </c>
      <c r="G688" s="42">
        <v>100363693</v>
      </c>
      <c r="H688" s="41">
        <v>83818653</v>
      </c>
      <c r="I688" s="43">
        <v>724.12300000000005</v>
      </c>
    </row>
    <row r="689" spans="1:9">
      <c r="A689" s="40" t="s">
        <v>1678</v>
      </c>
      <c r="B689" s="40" t="s">
        <v>1679</v>
      </c>
      <c r="C689" s="41">
        <v>209753</v>
      </c>
      <c r="D689" s="42">
        <v>125030</v>
      </c>
      <c r="E689" s="41">
        <v>98634</v>
      </c>
      <c r="F689" s="41">
        <v>0</v>
      </c>
      <c r="G689" s="42">
        <v>140775530</v>
      </c>
      <c r="H689" s="41">
        <v>136123321</v>
      </c>
      <c r="I689" s="43">
        <v>774.41100000000006</v>
      </c>
    </row>
    <row r="690" spans="1:9">
      <c r="A690" s="40" t="s">
        <v>1680</v>
      </c>
      <c r="B690" s="40" t="s">
        <v>1681</v>
      </c>
      <c r="C690" s="41">
        <v>2010645</v>
      </c>
      <c r="D690" s="42">
        <v>1069838</v>
      </c>
      <c r="E690" s="41">
        <v>821380</v>
      </c>
      <c r="F690" s="41">
        <v>0</v>
      </c>
      <c r="G690" s="42">
        <v>570202037</v>
      </c>
      <c r="H690" s="41">
        <v>519111323</v>
      </c>
      <c r="I690" s="43">
        <v>2280.835</v>
      </c>
    </row>
    <row r="691" spans="1:9">
      <c r="A691" s="40" t="s">
        <v>1682</v>
      </c>
      <c r="B691" s="40" t="s">
        <v>1683</v>
      </c>
      <c r="C691" s="41">
        <v>1244541</v>
      </c>
      <c r="D691" s="42">
        <v>620388</v>
      </c>
      <c r="E691" s="41">
        <v>460515</v>
      </c>
      <c r="F691" s="41">
        <v>0</v>
      </c>
      <c r="G691" s="42">
        <v>512541951</v>
      </c>
      <c r="H691" s="41">
        <v>525732391</v>
      </c>
      <c r="I691" s="43">
        <v>2211.8090000000002</v>
      </c>
    </row>
    <row r="692" spans="1:9">
      <c r="A692" s="40" t="s">
        <v>1684</v>
      </c>
      <c r="B692" s="40" t="s">
        <v>1685</v>
      </c>
      <c r="C692" s="41">
        <v>667143</v>
      </c>
      <c r="D692" s="42">
        <v>350928</v>
      </c>
      <c r="E692" s="41">
        <v>296164</v>
      </c>
      <c r="F692" s="41">
        <v>0</v>
      </c>
      <c r="G692" s="42">
        <v>484793321</v>
      </c>
      <c r="H692" s="41">
        <v>439313043</v>
      </c>
      <c r="I692" s="43">
        <v>2154.991</v>
      </c>
    </row>
    <row r="693" spans="1:9">
      <c r="A693" s="40" t="s">
        <v>1686</v>
      </c>
      <c r="B693" s="40" t="s">
        <v>1687</v>
      </c>
      <c r="C693" s="41">
        <v>452904</v>
      </c>
      <c r="D693" s="42">
        <v>254954</v>
      </c>
      <c r="E693" s="41">
        <v>168705</v>
      </c>
      <c r="F693" s="41">
        <v>0</v>
      </c>
      <c r="G693" s="42">
        <v>124364289</v>
      </c>
      <c r="H693" s="41">
        <v>125271655</v>
      </c>
      <c r="I693" s="43">
        <v>575.50400000000002</v>
      </c>
    </row>
    <row r="694" spans="1:9">
      <c r="A694" s="40" t="s">
        <v>1688</v>
      </c>
      <c r="B694" s="40" t="s">
        <v>1689</v>
      </c>
      <c r="C694" s="41">
        <v>0</v>
      </c>
      <c r="D694" s="42">
        <v>0</v>
      </c>
      <c r="E694" s="41">
        <v>0</v>
      </c>
      <c r="F694" s="41">
        <v>0</v>
      </c>
      <c r="G694" s="42">
        <v>61859039</v>
      </c>
      <c r="H694" s="41">
        <v>67482069</v>
      </c>
      <c r="I694" s="43">
        <v>139.589</v>
      </c>
    </row>
    <row r="695" spans="1:9">
      <c r="A695" s="40" t="s">
        <v>1690</v>
      </c>
      <c r="B695" s="40" t="s">
        <v>1691</v>
      </c>
      <c r="C695" s="41">
        <v>0</v>
      </c>
      <c r="D695" s="42">
        <v>0</v>
      </c>
      <c r="E695" s="41">
        <v>0</v>
      </c>
      <c r="F695" s="41">
        <v>0</v>
      </c>
      <c r="G695" s="42">
        <v>34996128</v>
      </c>
      <c r="H695" s="41">
        <v>33863746</v>
      </c>
      <c r="I695" s="43">
        <v>189.96100000000001</v>
      </c>
    </row>
    <row r="696" spans="1:9">
      <c r="A696" s="40" t="s">
        <v>1692</v>
      </c>
      <c r="B696" s="40" t="s">
        <v>2548</v>
      </c>
      <c r="C696" s="41"/>
      <c r="D696" s="42"/>
      <c r="E696" s="41"/>
      <c r="F696" s="41"/>
      <c r="G696" s="42">
        <v>0</v>
      </c>
      <c r="H696" s="41"/>
      <c r="I696" s="43"/>
    </row>
    <row r="697" spans="1:9">
      <c r="A697" s="40" t="s">
        <v>2549</v>
      </c>
      <c r="B697" s="40"/>
      <c r="C697" s="41"/>
      <c r="D697" s="42"/>
      <c r="E697" s="41"/>
      <c r="F697" s="41"/>
      <c r="G697" s="42"/>
      <c r="H697" s="41"/>
      <c r="I697" s="43">
        <v>0</v>
      </c>
    </row>
    <row r="698" spans="1:9">
      <c r="A698" s="40" t="s">
        <v>1696</v>
      </c>
      <c r="B698" s="40" t="s">
        <v>1697</v>
      </c>
      <c r="C698" s="41">
        <v>372756</v>
      </c>
      <c r="D698" s="42">
        <v>51546</v>
      </c>
      <c r="E698" s="41">
        <v>0</v>
      </c>
      <c r="F698" s="41">
        <v>0</v>
      </c>
      <c r="G698" s="42">
        <v>585592790</v>
      </c>
      <c r="H698" s="41">
        <v>433907260</v>
      </c>
      <c r="I698" s="43">
        <v>231.631</v>
      </c>
    </row>
    <row r="699" spans="1:9">
      <c r="A699" s="40" t="s">
        <v>1698</v>
      </c>
      <c r="B699" s="40" t="s">
        <v>1699</v>
      </c>
      <c r="C699" s="41">
        <v>618383</v>
      </c>
      <c r="D699" s="42">
        <v>0</v>
      </c>
      <c r="E699" s="41">
        <v>557277</v>
      </c>
      <c r="F699" s="41">
        <v>0</v>
      </c>
      <c r="G699" s="42">
        <v>313246997</v>
      </c>
      <c r="H699" s="41">
        <v>298726007</v>
      </c>
      <c r="I699" s="43">
        <v>1871.9690000000001</v>
      </c>
    </row>
    <row r="700" spans="1:9">
      <c r="A700" s="40" t="s">
        <v>1700</v>
      </c>
      <c r="B700" s="40" t="s">
        <v>1701</v>
      </c>
      <c r="C700" s="41">
        <v>270668</v>
      </c>
      <c r="D700" s="42">
        <v>117455</v>
      </c>
      <c r="E700" s="41">
        <v>122261</v>
      </c>
      <c r="F700" s="41">
        <v>0</v>
      </c>
      <c r="G700" s="42">
        <v>91470802</v>
      </c>
      <c r="H700" s="41">
        <v>87761134</v>
      </c>
      <c r="I700" s="43">
        <v>321.18200000000002</v>
      </c>
    </row>
    <row r="701" spans="1:9">
      <c r="A701" s="40" t="s">
        <v>1702</v>
      </c>
      <c r="B701" s="40" t="s">
        <v>1703</v>
      </c>
      <c r="C701" s="41">
        <v>340423</v>
      </c>
      <c r="D701" s="42">
        <v>130651</v>
      </c>
      <c r="E701" s="41">
        <v>198585</v>
      </c>
      <c r="F701" s="41">
        <v>0</v>
      </c>
      <c r="G701" s="42">
        <v>148033065</v>
      </c>
      <c r="H701" s="41">
        <v>138400189</v>
      </c>
      <c r="I701" s="43">
        <v>1038.231</v>
      </c>
    </row>
    <row r="702" spans="1:9">
      <c r="A702" s="40" t="s">
        <v>1704</v>
      </c>
      <c r="B702" s="40" t="s">
        <v>1705</v>
      </c>
      <c r="C702" s="41">
        <v>435322</v>
      </c>
      <c r="D702" s="42">
        <v>0</v>
      </c>
      <c r="E702" s="41">
        <v>447474</v>
      </c>
      <c r="F702" s="41">
        <v>0</v>
      </c>
      <c r="G702" s="42">
        <v>454080816</v>
      </c>
      <c r="H702" s="41">
        <v>421197511</v>
      </c>
      <c r="I702" s="43">
        <v>2019.6990000000001</v>
      </c>
    </row>
    <row r="703" spans="1:9">
      <c r="A703" s="40" t="s">
        <v>1706</v>
      </c>
      <c r="B703" s="40" t="s">
        <v>1707</v>
      </c>
      <c r="C703" s="41">
        <v>3326200</v>
      </c>
      <c r="D703" s="42">
        <v>1916259</v>
      </c>
      <c r="E703" s="41">
        <v>1619134</v>
      </c>
      <c r="F703" s="41">
        <v>0</v>
      </c>
      <c r="G703" s="42">
        <v>991152760</v>
      </c>
      <c r="H703" s="41">
        <v>935389939</v>
      </c>
      <c r="I703" s="43">
        <v>3445.8910000000001</v>
      </c>
    </row>
    <row r="704" spans="1:9">
      <c r="A704" s="40" t="s">
        <v>1708</v>
      </c>
      <c r="B704" s="40" t="s">
        <v>1709</v>
      </c>
      <c r="C704" s="41">
        <v>0</v>
      </c>
      <c r="D704" s="42">
        <v>0</v>
      </c>
      <c r="E704" s="41">
        <v>0</v>
      </c>
      <c r="F704" s="41">
        <v>0</v>
      </c>
      <c r="G704" s="42">
        <v>162535818</v>
      </c>
      <c r="H704" s="41">
        <v>128904427</v>
      </c>
      <c r="I704" s="43">
        <v>306.62600000000003</v>
      </c>
    </row>
    <row r="705" spans="1:9">
      <c r="A705" s="40" t="s">
        <v>1712</v>
      </c>
      <c r="B705" s="40" t="s">
        <v>1713</v>
      </c>
      <c r="C705" s="41">
        <v>11039042</v>
      </c>
      <c r="D705" s="42">
        <v>8923550</v>
      </c>
      <c r="E705" s="41">
        <v>1236569</v>
      </c>
      <c r="F705" s="41">
        <v>0</v>
      </c>
      <c r="G705" s="42">
        <v>11635858663</v>
      </c>
      <c r="H705" s="41">
        <v>10227067256</v>
      </c>
      <c r="I705" s="43">
        <v>21421.192999999999</v>
      </c>
    </row>
    <row r="706" spans="1:9">
      <c r="A706" s="40" t="s">
        <v>1714</v>
      </c>
      <c r="B706" s="40" t="s">
        <v>1715</v>
      </c>
      <c r="C706" s="41">
        <v>1191556</v>
      </c>
      <c r="D706" s="42">
        <v>1180793</v>
      </c>
      <c r="E706" s="41">
        <v>0</v>
      </c>
      <c r="F706" s="41">
        <v>0</v>
      </c>
      <c r="G706" s="42">
        <v>815693376</v>
      </c>
      <c r="H706" s="41">
        <v>670804139</v>
      </c>
      <c r="I706" s="43">
        <v>1783.8710000000001</v>
      </c>
    </row>
    <row r="707" spans="1:9">
      <c r="A707" s="40" t="s">
        <v>2550</v>
      </c>
      <c r="B707" s="40"/>
      <c r="C707" s="41"/>
      <c r="D707" s="42"/>
      <c r="E707" s="41"/>
      <c r="F707" s="41"/>
      <c r="G707" s="42"/>
      <c r="H707" s="41"/>
      <c r="I707" s="43">
        <v>0</v>
      </c>
    </row>
    <row r="708" spans="1:9">
      <c r="A708" s="40" t="s">
        <v>1716</v>
      </c>
      <c r="B708" s="40" t="s">
        <v>1717</v>
      </c>
      <c r="C708" s="41">
        <v>803658</v>
      </c>
      <c r="D708" s="42">
        <v>417178</v>
      </c>
      <c r="E708" s="41">
        <v>410241</v>
      </c>
      <c r="F708" s="41">
        <v>0</v>
      </c>
      <c r="G708" s="42">
        <v>276594588</v>
      </c>
      <c r="H708" s="41">
        <v>275787229</v>
      </c>
      <c r="I708" s="43">
        <v>1476.855</v>
      </c>
    </row>
    <row r="709" spans="1:9">
      <c r="A709" s="40" t="s">
        <v>1718</v>
      </c>
      <c r="B709" s="40" t="s">
        <v>1719</v>
      </c>
      <c r="C709" s="41">
        <v>0</v>
      </c>
      <c r="D709" s="42">
        <v>0</v>
      </c>
      <c r="E709" s="41">
        <v>0</v>
      </c>
      <c r="F709" s="41">
        <v>0</v>
      </c>
      <c r="G709" s="42">
        <v>77825442</v>
      </c>
      <c r="H709" s="41">
        <v>75673245</v>
      </c>
      <c r="I709" s="43">
        <v>190.15700000000001</v>
      </c>
    </row>
    <row r="710" spans="1:9">
      <c r="A710" s="40" t="s">
        <v>1720</v>
      </c>
      <c r="B710" s="40" t="s">
        <v>1721</v>
      </c>
      <c r="C710" s="41">
        <v>146022</v>
      </c>
      <c r="D710" s="42">
        <v>153637</v>
      </c>
      <c r="E710" s="41">
        <v>0</v>
      </c>
      <c r="F710" s="41">
        <v>0</v>
      </c>
      <c r="G710" s="42">
        <v>79153318</v>
      </c>
      <c r="H710" s="41">
        <v>75481101</v>
      </c>
      <c r="I710" s="43">
        <v>379.23599999999999</v>
      </c>
    </row>
    <row r="711" spans="1:9">
      <c r="A711" s="40" t="s">
        <v>1722</v>
      </c>
      <c r="B711" s="40" t="s">
        <v>1723</v>
      </c>
      <c r="C711" s="41">
        <v>1975453</v>
      </c>
      <c r="D711" s="42">
        <v>1140044</v>
      </c>
      <c r="E711" s="41">
        <v>0</v>
      </c>
      <c r="F711" s="41">
        <v>0</v>
      </c>
      <c r="G711" s="42">
        <v>1186536612</v>
      </c>
      <c r="H711" s="41">
        <v>947296441</v>
      </c>
      <c r="I711" s="43">
        <v>1469.982</v>
      </c>
    </row>
    <row r="712" spans="1:9">
      <c r="A712" s="40" t="s">
        <v>1724</v>
      </c>
      <c r="B712" s="40" t="s">
        <v>1725</v>
      </c>
      <c r="C712" s="41">
        <v>164716</v>
      </c>
      <c r="D712" s="42">
        <v>174042</v>
      </c>
      <c r="E712" s="41">
        <v>0</v>
      </c>
      <c r="F712" s="41">
        <v>0</v>
      </c>
      <c r="G712" s="42">
        <v>117849227</v>
      </c>
      <c r="H712" s="41">
        <v>109490563</v>
      </c>
      <c r="I712" s="43">
        <v>545.50800000000004</v>
      </c>
    </row>
    <row r="713" spans="1:9">
      <c r="A713" s="40" t="s">
        <v>1726</v>
      </c>
      <c r="B713" s="40" t="s">
        <v>1727</v>
      </c>
      <c r="C713" s="41">
        <v>17754</v>
      </c>
      <c r="D713" s="42">
        <v>0</v>
      </c>
      <c r="E713" s="41">
        <v>17282</v>
      </c>
      <c r="F713" s="41">
        <v>0</v>
      </c>
      <c r="G713" s="42">
        <v>26737755</v>
      </c>
      <c r="H713" s="41">
        <v>26563279</v>
      </c>
      <c r="I713" s="43">
        <v>167.09800000000001</v>
      </c>
    </row>
    <row r="714" spans="1:9">
      <c r="A714" s="40" t="s">
        <v>1728</v>
      </c>
      <c r="B714" s="40" t="s">
        <v>1729</v>
      </c>
      <c r="C714" s="41">
        <v>108621</v>
      </c>
      <c r="D714" s="42">
        <v>0</v>
      </c>
      <c r="E714" s="41">
        <v>102133</v>
      </c>
      <c r="F714" s="41">
        <v>0</v>
      </c>
      <c r="G714" s="42">
        <v>150328781</v>
      </c>
      <c r="H714" s="41">
        <v>139325609</v>
      </c>
      <c r="I714" s="43">
        <v>547.702</v>
      </c>
    </row>
    <row r="715" spans="1:9">
      <c r="A715" s="40" t="s">
        <v>1730</v>
      </c>
      <c r="B715" s="40" t="s">
        <v>1731</v>
      </c>
      <c r="C715" s="41">
        <v>0</v>
      </c>
      <c r="D715" s="42">
        <v>0</v>
      </c>
      <c r="E715" s="41">
        <v>0</v>
      </c>
      <c r="F715" s="41">
        <v>0</v>
      </c>
      <c r="G715" s="42">
        <v>54933810</v>
      </c>
      <c r="H715" s="41">
        <v>50502302</v>
      </c>
      <c r="I715" s="43">
        <v>99.641000000000005</v>
      </c>
    </row>
    <row r="716" spans="1:9">
      <c r="A716" s="40" t="s">
        <v>1732</v>
      </c>
      <c r="B716" s="40" t="s">
        <v>1733</v>
      </c>
      <c r="C716" s="41">
        <v>0</v>
      </c>
      <c r="D716" s="42">
        <v>0</v>
      </c>
      <c r="E716" s="41">
        <v>0</v>
      </c>
      <c r="F716" s="41">
        <v>0</v>
      </c>
      <c r="G716" s="42">
        <v>25321225</v>
      </c>
      <c r="H716" s="41">
        <v>23169723</v>
      </c>
      <c r="I716" s="43">
        <v>54.595000000000006</v>
      </c>
    </row>
    <row r="717" spans="1:9">
      <c r="A717" s="40" t="s">
        <v>1734</v>
      </c>
      <c r="B717" s="40" t="s">
        <v>1735</v>
      </c>
      <c r="C717" s="41">
        <v>9610</v>
      </c>
      <c r="D717" s="42">
        <v>0</v>
      </c>
      <c r="E717" s="41">
        <v>9151</v>
      </c>
      <c r="F717" s="41">
        <v>0</v>
      </c>
      <c r="G717" s="42">
        <v>18466500</v>
      </c>
      <c r="H717" s="41">
        <v>17697544</v>
      </c>
      <c r="I717" s="43">
        <v>91.168000000000006</v>
      </c>
    </row>
    <row r="718" spans="1:9">
      <c r="A718" s="40" t="s">
        <v>1736</v>
      </c>
      <c r="B718" s="40" t="s">
        <v>1737</v>
      </c>
      <c r="C718" s="41">
        <v>0</v>
      </c>
      <c r="D718" s="42">
        <v>0</v>
      </c>
      <c r="E718" s="41">
        <v>0</v>
      </c>
      <c r="F718" s="41">
        <v>0</v>
      </c>
      <c r="G718" s="42">
        <v>361121563</v>
      </c>
      <c r="H718" s="41">
        <v>301629479</v>
      </c>
      <c r="I718" s="43">
        <v>1012.84</v>
      </c>
    </row>
    <row r="719" spans="1:9">
      <c r="A719" s="40" t="s">
        <v>1738</v>
      </c>
      <c r="B719" s="40" t="s">
        <v>1739</v>
      </c>
      <c r="C719" s="41">
        <v>0</v>
      </c>
      <c r="D719" s="42">
        <v>0</v>
      </c>
      <c r="E719" s="41">
        <v>0</v>
      </c>
      <c r="F719" s="41">
        <v>0</v>
      </c>
      <c r="G719" s="42">
        <v>302818190</v>
      </c>
      <c r="H719" s="41">
        <v>143851768</v>
      </c>
      <c r="I719" s="43">
        <v>114.94200000000001</v>
      </c>
    </row>
    <row r="720" spans="1:9">
      <c r="A720" s="40" t="s">
        <v>1740</v>
      </c>
      <c r="B720" s="40" t="s">
        <v>1741</v>
      </c>
      <c r="C720" s="41">
        <v>0</v>
      </c>
      <c r="D720" s="42">
        <v>0</v>
      </c>
      <c r="E720" s="41">
        <v>0</v>
      </c>
      <c r="F720" s="41">
        <v>0</v>
      </c>
      <c r="G720" s="42">
        <v>612326960</v>
      </c>
      <c r="H720" s="41">
        <v>403613960</v>
      </c>
      <c r="I720" s="43">
        <v>197.21800000000002</v>
      </c>
    </row>
    <row r="721" spans="1:9">
      <c r="A721" s="40" t="s">
        <v>1742</v>
      </c>
      <c r="B721" s="40" t="s">
        <v>1743</v>
      </c>
      <c r="C721" s="41">
        <v>1488193</v>
      </c>
      <c r="D721" s="42">
        <v>886868</v>
      </c>
      <c r="E721" s="41">
        <v>357946</v>
      </c>
      <c r="F721" s="41">
        <v>0</v>
      </c>
      <c r="G721" s="42">
        <v>645050281</v>
      </c>
      <c r="H721" s="41">
        <v>567104585</v>
      </c>
      <c r="I721" s="43">
        <v>1580.5980000000002</v>
      </c>
    </row>
    <row r="722" spans="1:9">
      <c r="A722" s="40" t="s">
        <v>1744</v>
      </c>
      <c r="B722" s="40" t="s">
        <v>1745</v>
      </c>
      <c r="C722" s="41">
        <v>0</v>
      </c>
      <c r="D722" s="42">
        <v>0</v>
      </c>
      <c r="E722" s="41">
        <v>0</v>
      </c>
      <c r="F722" s="41">
        <v>0</v>
      </c>
      <c r="G722" s="42">
        <v>186496781</v>
      </c>
      <c r="H722" s="41">
        <v>174065762</v>
      </c>
      <c r="I722" s="43">
        <v>766.50100000000009</v>
      </c>
    </row>
    <row r="723" spans="1:9">
      <c r="A723" s="40" t="s">
        <v>1746</v>
      </c>
      <c r="B723" s="40" t="s">
        <v>1747</v>
      </c>
      <c r="C723" s="41">
        <v>114309</v>
      </c>
      <c r="D723" s="42">
        <v>67688</v>
      </c>
      <c r="E723" s="41">
        <v>0</v>
      </c>
      <c r="F723" s="41">
        <v>0</v>
      </c>
      <c r="G723" s="42">
        <v>69730042</v>
      </c>
      <c r="H723" s="41">
        <v>62528535</v>
      </c>
      <c r="I723" s="43">
        <v>125.614</v>
      </c>
    </row>
    <row r="724" spans="1:9">
      <c r="A724" s="40" t="s">
        <v>1748</v>
      </c>
      <c r="B724" s="40" t="s">
        <v>1749</v>
      </c>
      <c r="C724" s="41">
        <v>0</v>
      </c>
      <c r="D724" s="42">
        <v>0</v>
      </c>
      <c r="E724" s="41">
        <v>0</v>
      </c>
      <c r="F724" s="41">
        <v>0</v>
      </c>
      <c r="G724" s="42">
        <v>32731554</v>
      </c>
      <c r="H724" s="41">
        <v>29086171</v>
      </c>
      <c r="I724" s="43">
        <v>89.697000000000003</v>
      </c>
    </row>
    <row r="725" spans="1:9">
      <c r="A725" s="40" t="s">
        <v>1750</v>
      </c>
      <c r="B725" s="40" t="s">
        <v>1751</v>
      </c>
      <c r="C725" s="41">
        <v>0</v>
      </c>
      <c r="D725" s="42">
        <v>0</v>
      </c>
      <c r="E725" s="41">
        <v>0</v>
      </c>
      <c r="F725" s="41">
        <v>0</v>
      </c>
      <c r="G725" s="42">
        <v>128769242</v>
      </c>
      <c r="H725" s="41">
        <v>133600568</v>
      </c>
      <c r="I725" s="43">
        <v>131.41200000000001</v>
      </c>
    </row>
    <row r="726" spans="1:9">
      <c r="A726" s="40" t="s">
        <v>1752</v>
      </c>
      <c r="B726" s="40" t="s">
        <v>1753</v>
      </c>
      <c r="C726" s="41">
        <v>60826</v>
      </c>
      <c r="D726" s="42">
        <v>59500</v>
      </c>
      <c r="E726" s="41">
        <v>0</v>
      </c>
      <c r="F726" s="41">
        <v>0</v>
      </c>
      <c r="G726" s="42">
        <v>212553466</v>
      </c>
      <c r="H726" s="41">
        <v>98057981</v>
      </c>
      <c r="I726" s="43">
        <v>174.52500000000001</v>
      </c>
    </row>
    <row r="727" spans="1:9">
      <c r="A727" s="40" t="s">
        <v>1754</v>
      </c>
      <c r="B727" s="40" t="s">
        <v>1755</v>
      </c>
      <c r="C727" s="41">
        <v>150823</v>
      </c>
      <c r="D727" s="42">
        <v>152731</v>
      </c>
      <c r="E727" s="41">
        <v>0</v>
      </c>
      <c r="F727" s="41">
        <v>0</v>
      </c>
      <c r="G727" s="42">
        <v>211265259</v>
      </c>
      <c r="H727" s="41">
        <v>175247516</v>
      </c>
      <c r="I727" s="43">
        <v>251.04600000000002</v>
      </c>
    </row>
    <row r="728" spans="1:9">
      <c r="A728" s="40" t="s">
        <v>1758</v>
      </c>
      <c r="B728" s="40" t="s">
        <v>1759</v>
      </c>
      <c r="C728" s="41">
        <v>51406240</v>
      </c>
      <c r="D728" s="42">
        <v>43164352</v>
      </c>
      <c r="E728" s="41">
        <v>398132</v>
      </c>
      <c r="F728" s="41">
        <v>0</v>
      </c>
      <c r="G728" s="42">
        <v>21140758651</v>
      </c>
      <c r="H728" s="41">
        <v>19686233651</v>
      </c>
      <c r="I728" s="43">
        <v>50691.339</v>
      </c>
    </row>
    <row r="729" spans="1:9">
      <c r="A729" s="40" t="s">
        <v>1760</v>
      </c>
      <c r="B729" s="40" t="s">
        <v>1761</v>
      </c>
      <c r="C729" s="41">
        <v>10601975</v>
      </c>
      <c r="D729" s="42">
        <v>6636662</v>
      </c>
      <c r="E729" s="41">
        <v>0</v>
      </c>
      <c r="F729" s="41">
        <v>0</v>
      </c>
      <c r="G729" s="42">
        <v>3708208218</v>
      </c>
      <c r="H729" s="41">
        <v>3470309968</v>
      </c>
      <c r="I729" s="43">
        <v>6829.6410000000005</v>
      </c>
    </row>
    <row r="730" spans="1:9">
      <c r="A730" s="40" t="s">
        <v>1762</v>
      </c>
      <c r="B730" s="40" t="s">
        <v>1763</v>
      </c>
      <c r="C730" s="41">
        <v>6731205</v>
      </c>
      <c r="D730" s="42">
        <v>4857014</v>
      </c>
      <c r="E730" s="41">
        <v>2118437</v>
      </c>
      <c r="F730" s="41">
        <v>0</v>
      </c>
      <c r="G730" s="42">
        <v>2097774624</v>
      </c>
      <c r="H730" s="41">
        <v>2005141677</v>
      </c>
      <c r="I730" s="43">
        <v>6089.5480000000007</v>
      </c>
    </row>
    <row r="731" spans="1:9">
      <c r="A731" s="40" t="s">
        <v>1764</v>
      </c>
      <c r="B731" s="40" t="s">
        <v>1765</v>
      </c>
      <c r="C731" s="41">
        <v>12623832</v>
      </c>
      <c r="D731" s="42">
        <v>9864285</v>
      </c>
      <c r="E731" s="41">
        <v>1886981</v>
      </c>
      <c r="F731" s="41">
        <v>0</v>
      </c>
      <c r="G731" s="42">
        <v>3685023739</v>
      </c>
      <c r="H731" s="41">
        <v>3401477476</v>
      </c>
      <c r="I731" s="43">
        <v>11160.691000000001</v>
      </c>
    </row>
    <row r="732" spans="1:9">
      <c r="A732" s="40" t="s">
        <v>1766</v>
      </c>
      <c r="B732" s="40" t="s">
        <v>1767</v>
      </c>
      <c r="C732" s="41">
        <v>1150171</v>
      </c>
      <c r="D732" s="42">
        <v>626650</v>
      </c>
      <c r="E732" s="41">
        <v>450274</v>
      </c>
      <c r="F732" s="41">
        <v>0</v>
      </c>
      <c r="G732" s="42">
        <v>397512215</v>
      </c>
      <c r="H732" s="41">
        <v>352124237</v>
      </c>
      <c r="I732" s="43">
        <v>3230.9610000000002</v>
      </c>
    </row>
    <row r="733" spans="1:9">
      <c r="A733" s="40" t="s">
        <v>1768</v>
      </c>
      <c r="B733" s="40" t="s">
        <v>1769</v>
      </c>
      <c r="C733" s="41">
        <v>10132543</v>
      </c>
      <c r="D733" s="42">
        <v>5636970</v>
      </c>
      <c r="E733" s="41">
        <v>2570128</v>
      </c>
      <c r="F733" s="41">
        <v>0</v>
      </c>
      <c r="G733" s="42">
        <v>2176939153</v>
      </c>
      <c r="H733" s="41">
        <v>1978360323</v>
      </c>
      <c r="I733" s="43">
        <v>10769.992</v>
      </c>
    </row>
    <row r="734" spans="1:9">
      <c r="A734" s="40" t="s">
        <v>1770</v>
      </c>
      <c r="B734" s="40" t="s">
        <v>1771</v>
      </c>
      <c r="C734" s="41">
        <v>1996651</v>
      </c>
      <c r="D734" s="42">
        <v>1348384</v>
      </c>
      <c r="E734" s="41">
        <v>0</v>
      </c>
      <c r="F734" s="41">
        <v>0</v>
      </c>
      <c r="G734" s="42">
        <v>1997155663</v>
      </c>
      <c r="H734" s="41">
        <v>2183607500</v>
      </c>
      <c r="I734" s="43">
        <v>4280.107</v>
      </c>
    </row>
    <row r="735" spans="1:9">
      <c r="A735" s="40" t="s">
        <v>1772</v>
      </c>
      <c r="B735" s="40" t="s">
        <v>1773</v>
      </c>
      <c r="C735" s="41">
        <v>373413</v>
      </c>
      <c r="D735" s="42">
        <v>192900</v>
      </c>
      <c r="E735" s="41">
        <v>0</v>
      </c>
      <c r="F735" s="41">
        <v>0</v>
      </c>
      <c r="G735" s="42">
        <v>395769253</v>
      </c>
      <c r="H735" s="41">
        <v>422322412</v>
      </c>
      <c r="I735" s="43">
        <v>477.339</v>
      </c>
    </row>
    <row r="736" spans="1:9">
      <c r="A736" s="40" t="s">
        <v>1774</v>
      </c>
      <c r="B736" s="40" t="s">
        <v>1775</v>
      </c>
      <c r="C736" s="41">
        <v>764324</v>
      </c>
      <c r="D736" s="42">
        <v>408434</v>
      </c>
      <c r="E736" s="41">
        <v>0</v>
      </c>
      <c r="F736" s="41">
        <v>0</v>
      </c>
      <c r="G736" s="42">
        <v>717835026</v>
      </c>
      <c r="H736" s="41">
        <v>795978698</v>
      </c>
      <c r="I736" s="43">
        <v>1057.3050000000001</v>
      </c>
    </row>
    <row r="737" spans="1:9">
      <c r="A737" s="40" t="s">
        <v>1776</v>
      </c>
      <c r="B737" s="40" t="s">
        <v>1777</v>
      </c>
      <c r="C737" s="41">
        <v>168075</v>
      </c>
      <c r="D737" s="42">
        <v>143484</v>
      </c>
      <c r="E737" s="41">
        <v>0</v>
      </c>
      <c r="F737" s="41">
        <v>0</v>
      </c>
      <c r="G737" s="42">
        <v>284982303</v>
      </c>
      <c r="H737" s="41">
        <v>241489429</v>
      </c>
      <c r="I737" s="43">
        <v>968.23599999999999</v>
      </c>
    </row>
    <row r="738" spans="1:9">
      <c r="A738" s="40" t="s">
        <v>1778</v>
      </c>
      <c r="B738" s="40" t="s">
        <v>1779</v>
      </c>
      <c r="C738" s="41">
        <v>0</v>
      </c>
      <c r="D738" s="42">
        <v>0</v>
      </c>
      <c r="E738" s="41">
        <v>0</v>
      </c>
      <c r="F738" s="41">
        <v>0</v>
      </c>
      <c r="G738" s="42">
        <v>84770467</v>
      </c>
      <c r="H738" s="41">
        <v>73498346</v>
      </c>
      <c r="I738" s="43">
        <v>170.56400000000002</v>
      </c>
    </row>
    <row r="739" spans="1:9">
      <c r="A739" s="40" t="s">
        <v>1782</v>
      </c>
      <c r="B739" s="40" t="s">
        <v>1783</v>
      </c>
      <c r="C739" s="41">
        <v>951</v>
      </c>
      <c r="D739" s="42">
        <v>0</v>
      </c>
      <c r="E739" s="41">
        <v>35981</v>
      </c>
      <c r="F739" s="41">
        <v>0</v>
      </c>
      <c r="G739" s="42">
        <v>142892234</v>
      </c>
      <c r="H739" s="41">
        <v>56731573</v>
      </c>
      <c r="I739" s="43">
        <v>351.12900000000002</v>
      </c>
    </row>
    <row r="740" spans="1:9">
      <c r="A740" s="40" t="s">
        <v>1784</v>
      </c>
      <c r="B740" s="40" t="s">
        <v>1785</v>
      </c>
      <c r="C740" s="41">
        <v>995583</v>
      </c>
      <c r="D740" s="42">
        <v>0</v>
      </c>
      <c r="E740" s="41">
        <v>0</v>
      </c>
      <c r="F740" s="41">
        <v>0</v>
      </c>
      <c r="G740" s="42">
        <v>327226032</v>
      </c>
      <c r="H740" s="41">
        <v>476431022</v>
      </c>
      <c r="I740" s="43">
        <v>462.36600000000004</v>
      </c>
    </row>
    <row r="741" spans="1:9">
      <c r="A741" s="40" t="s">
        <v>1786</v>
      </c>
      <c r="B741" s="40" t="s">
        <v>1787</v>
      </c>
      <c r="C741" s="41">
        <v>145397</v>
      </c>
      <c r="D741" s="42">
        <v>0</v>
      </c>
      <c r="E741" s="41">
        <v>143647</v>
      </c>
      <c r="F741" s="41">
        <v>0</v>
      </c>
      <c r="G741" s="42">
        <v>202364015</v>
      </c>
      <c r="H741" s="41">
        <v>302989083</v>
      </c>
      <c r="I741" s="43">
        <v>676.45</v>
      </c>
    </row>
    <row r="742" spans="1:9">
      <c r="A742" s="40" t="s">
        <v>1788</v>
      </c>
      <c r="B742" s="40" t="s">
        <v>1789</v>
      </c>
      <c r="C742" s="41">
        <v>3493657</v>
      </c>
      <c r="D742" s="42">
        <v>3376995</v>
      </c>
      <c r="E742" s="41">
        <v>0</v>
      </c>
      <c r="F742" s="41">
        <v>0</v>
      </c>
      <c r="G742" s="42">
        <v>1830822302</v>
      </c>
      <c r="H742" s="41">
        <v>1837749465</v>
      </c>
      <c r="I742" s="43">
        <v>5980.3640000000005</v>
      </c>
    </row>
    <row r="743" spans="1:9">
      <c r="A743" s="40" t="s">
        <v>1790</v>
      </c>
      <c r="B743" s="40" t="s">
        <v>1791</v>
      </c>
      <c r="C743" s="41">
        <v>85972</v>
      </c>
      <c r="D743" s="42">
        <v>0</v>
      </c>
      <c r="E743" s="41">
        <v>96382</v>
      </c>
      <c r="F743" s="41">
        <v>0</v>
      </c>
      <c r="G743" s="42">
        <v>163079395</v>
      </c>
      <c r="H743" s="41">
        <v>149437149</v>
      </c>
      <c r="I743" s="43">
        <v>748.98300000000006</v>
      </c>
    </row>
    <row r="744" spans="1:9">
      <c r="A744" s="40" t="s">
        <v>1792</v>
      </c>
      <c r="B744" s="40" t="s">
        <v>1793</v>
      </c>
      <c r="C744" s="41">
        <v>436658</v>
      </c>
      <c r="D744" s="42">
        <v>0</v>
      </c>
      <c r="E744" s="41">
        <v>66687</v>
      </c>
      <c r="F744" s="41">
        <v>0</v>
      </c>
      <c r="G744" s="42">
        <v>117863682</v>
      </c>
      <c r="H744" s="41">
        <v>116621655</v>
      </c>
      <c r="I744" s="43">
        <v>1023.0120000000001</v>
      </c>
    </row>
    <row r="745" spans="1:9">
      <c r="A745" s="40" t="s">
        <v>1794</v>
      </c>
      <c r="B745" s="40" t="s">
        <v>1795</v>
      </c>
      <c r="C745" s="41">
        <v>96979</v>
      </c>
      <c r="D745" s="42">
        <v>111133</v>
      </c>
      <c r="E745" s="41">
        <v>72741</v>
      </c>
      <c r="F745" s="41">
        <v>0</v>
      </c>
      <c r="G745" s="42">
        <v>88724918</v>
      </c>
      <c r="H745" s="41">
        <v>101837467</v>
      </c>
      <c r="I745" s="43">
        <v>344.92500000000001</v>
      </c>
    </row>
    <row r="746" spans="1:9">
      <c r="A746" s="40" t="s">
        <v>1796</v>
      </c>
      <c r="B746" s="40" t="s">
        <v>1797</v>
      </c>
      <c r="C746" s="41">
        <v>53971</v>
      </c>
      <c r="D746" s="42">
        <v>54904</v>
      </c>
      <c r="E746" s="41">
        <v>0</v>
      </c>
      <c r="F746" s="41">
        <v>0</v>
      </c>
      <c r="G746" s="42">
        <v>49697088</v>
      </c>
      <c r="H746" s="41">
        <v>44070564</v>
      </c>
      <c r="I746" s="43">
        <v>128.64400000000001</v>
      </c>
    </row>
    <row r="747" spans="1:9">
      <c r="A747" s="40" t="s">
        <v>1798</v>
      </c>
      <c r="B747" s="40" t="s">
        <v>1799</v>
      </c>
      <c r="C747" s="41">
        <v>0</v>
      </c>
      <c r="D747" s="42">
        <v>0</v>
      </c>
      <c r="E747" s="41">
        <v>0</v>
      </c>
      <c r="F747" s="41">
        <v>0</v>
      </c>
      <c r="G747" s="42">
        <v>162952206</v>
      </c>
      <c r="H747" s="41">
        <v>206876762</v>
      </c>
      <c r="I747" s="43">
        <v>376.35900000000004</v>
      </c>
    </row>
    <row r="748" spans="1:9">
      <c r="A748" s="40" t="s">
        <v>1800</v>
      </c>
      <c r="B748" s="40" t="s">
        <v>1801</v>
      </c>
      <c r="C748" s="41">
        <v>108903</v>
      </c>
      <c r="D748" s="42">
        <v>109114</v>
      </c>
      <c r="E748" s="41">
        <v>0</v>
      </c>
      <c r="F748" s="41">
        <v>0</v>
      </c>
      <c r="G748" s="42">
        <v>125188709</v>
      </c>
      <c r="H748" s="41">
        <v>123326465</v>
      </c>
      <c r="I748" s="43">
        <v>774.41399999999999</v>
      </c>
    </row>
    <row r="749" spans="1:9">
      <c r="A749" s="40" t="s">
        <v>1802</v>
      </c>
      <c r="B749" s="40" t="s">
        <v>1803</v>
      </c>
      <c r="C749" s="41">
        <v>3231095</v>
      </c>
      <c r="D749" s="42">
        <v>2462015</v>
      </c>
      <c r="E749" s="41">
        <v>836899</v>
      </c>
      <c r="F749" s="41">
        <v>0</v>
      </c>
      <c r="G749" s="42">
        <v>1350167381</v>
      </c>
      <c r="H749" s="41">
        <v>1330828640</v>
      </c>
      <c r="I749" s="43">
        <v>5465.1610000000001</v>
      </c>
    </row>
    <row r="750" spans="1:9">
      <c r="A750" s="40" t="s">
        <v>1804</v>
      </c>
      <c r="B750" s="40" t="s">
        <v>624</v>
      </c>
      <c r="C750" s="41">
        <v>232284</v>
      </c>
      <c r="D750" s="42">
        <v>121308</v>
      </c>
      <c r="E750" s="41">
        <v>109176</v>
      </c>
      <c r="F750" s="41">
        <v>0</v>
      </c>
      <c r="G750" s="42">
        <v>98730471</v>
      </c>
      <c r="H750" s="41">
        <v>93772545</v>
      </c>
      <c r="I750" s="43">
        <v>395.78200000000004</v>
      </c>
    </row>
    <row r="751" spans="1:9">
      <c r="A751" s="40" t="s">
        <v>1805</v>
      </c>
      <c r="B751" s="40" t="s">
        <v>1806</v>
      </c>
      <c r="C751" s="41">
        <v>59525</v>
      </c>
      <c r="D751" s="42">
        <v>37025</v>
      </c>
      <c r="E751" s="41">
        <v>0</v>
      </c>
      <c r="F751" s="41">
        <v>0</v>
      </c>
      <c r="G751" s="42">
        <v>80470289</v>
      </c>
      <c r="H751" s="41">
        <v>65221785</v>
      </c>
      <c r="I751" s="43">
        <v>339.36900000000003</v>
      </c>
    </row>
    <row r="752" spans="1:9">
      <c r="A752" s="40" t="s">
        <v>1807</v>
      </c>
      <c r="B752" s="40" t="s">
        <v>1808</v>
      </c>
      <c r="C752" s="41">
        <v>160280</v>
      </c>
      <c r="D752" s="42">
        <v>0</v>
      </c>
      <c r="E752" s="41">
        <v>157621</v>
      </c>
      <c r="F752" s="41">
        <v>0</v>
      </c>
      <c r="G752" s="42">
        <v>242340240</v>
      </c>
      <c r="H752" s="41">
        <v>193792947</v>
      </c>
      <c r="I752" s="43">
        <v>608.28800000000001</v>
      </c>
    </row>
    <row r="753" spans="1:9">
      <c r="A753" s="40" t="s">
        <v>1809</v>
      </c>
      <c r="B753" s="40" t="s">
        <v>2551</v>
      </c>
      <c r="C753" s="41"/>
      <c r="D753" s="42"/>
      <c r="E753" s="41"/>
      <c r="F753" s="41"/>
      <c r="G753" s="42">
        <v>0</v>
      </c>
      <c r="H753" s="41"/>
      <c r="I753" s="43"/>
    </row>
    <row r="754" spans="1:9">
      <c r="A754" s="40" t="s">
        <v>1811</v>
      </c>
      <c r="B754" s="40" t="s">
        <v>1812</v>
      </c>
      <c r="C754" s="41">
        <v>957110</v>
      </c>
      <c r="D754" s="42">
        <v>710315</v>
      </c>
      <c r="E754" s="41">
        <v>0</v>
      </c>
      <c r="F754" s="41">
        <v>0</v>
      </c>
      <c r="G754" s="42">
        <v>386346255</v>
      </c>
      <c r="H754" s="41">
        <v>395602057</v>
      </c>
      <c r="I754" s="43">
        <v>677.53500000000008</v>
      </c>
    </row>
    <row r="755" spans="1:9">
      <c r="A755" s="40" t="s">
        <v>1813</v>
      </c>
      <c r="B755" s="40" t="s">
        <v>1814</v>
      </c>
      <c r="C755" s="41">
        <v>362621</v>
      </c>
      <c r="D755" s="42">
        <v>22934</v>
      </c>
      <c r="E755" s="41">
        <v>90073</v>
      </c>
      <c r="F755" s="41">
        <v>0</v>
      </c>
      <c r="G755" s="42">
        <v>106526252</v>
      </c>
      <c r="H755" s="41">
        <v>80915662</v>
      </c>
      <c r="I755" s="43">
        <v>813.22200000000009</v>
      </c>
    </row>
    <row r="756" spans="1:9">
      <c r="A756" s="40" t="s">
        <v>1815</v>
      </c>
      <c r="B756" s="40" t="s">
        <v>1816</v>
      </c>
      <c r="C756" s="41">
        <v>216872</v>
      </c>
      <c r="D756" s="42">
        <v>175723</v>
      </c>
      <c r="E756" s="41">
        <v>0</v>
      </c>
      <c r="F756" s="41">
        <v>0</v>
      </c>
      <c r="G756" s="42">
        <v>171854593</v>
      </c>
      <c r="H756" s="41">
        <v>159648929</v>
      </c>
      <c r="I756" s="43">
        <v>274.02699999999999</v>
      </c>
    </row>
    <row r="757" spans="1:9">
      <c r="A757" s="40" t="s">
        <v>1817</v>
      </c>
      <c r="B757" s="40" t="s">
        <v>1818</v>
      </c>
      <c r="C757" s="41">
        <v>462669</v>
      </c>
      <c r="D757" s="42">
        <v>250296</v>
      </c>
      <c r="E757" s="41">
        <v>222113</v>
      </c>
      <c r="F757" s="41">
        <v>0</v>
      </c>
      <c r="G757" s="42">
        <v>263099230</v>
      </c>
      <c r="H757" s="41">
        <v>238223659</v>
      </c>
      <c r="I757" s="43">
        <v>974.21800000000007</v>
      </c>
    </row>
    <row r="758" spans="1:9">
      <c r="A758" s="40" t="s">
        <v>1819</v>
      </c>
      <c r="B758" s="40" t="s">
        <v>1820</v>
      </c>
      <c r="C758" s="41">
        <v>1031833</v>
      </c>
      <c r="D758" s="42">
        <v>485164</v>
      </c>
      <c r="E758" s="41">
        <v>173765</v>
      </c>
      <c r="F758" s="41">
        <v>0</v>
      </c>
      <c r="G758" s="42">
        <v>526455256</v>
      </c>
      <c r="H758" s="41">
        <v>407721020</v>
      </c>
      <c r="I758" s="43">
        <v>627.12300000000005</v>
      </c>
    </row>
    <row r="759" spans="1:9">
      <c r="A759" s="40" t="s">
        <v>1821</v>
      </c>
      <c r="B759" s="40" t="s">
        <v>1822</v>
      </c>
      <c r="C759" s="41">
        <v>679648</v>
      </c>
      <c r="D759" s="42">
        <v>112308</v>
      </c>
      <c r="E759" s="41">
        <v>100000</v>
      </c>
      <c r="F759" s="41">
        <v>0</v>
      </c>
      <c r="G759" s="42">
        <v>440555143</v>
      </c>
      <c r="H759" s="41">
        <v>317785874</v>
      </c>
      <c r="I759" s="43">
        <v>398.10900000000004</v>
      </c>
    </row>
    <row r="760" spans="1:9">
      <c r="A760" s="40" t="s">
        <v>1823</v>
      </c>
      <c r="B760" s="40" t="s">
        <v>1824</v>
      </c>
      <c r="C760" s="41">
        <v>1013777</v>
      </c>
      <c r="D760" s="42">
        <v>926178</v>
      </c>
      <c r="E760" s="41">
        <v>0</v>
      </c>
      <c r="F760" s="41">
        <v>0</v>
      </c>
      <c r="G760" s="42">
        <v>584229462</v>
      </c>
      <c r="H760" s="41">
        <v>549309430</v>
      </c>
      <c r="I760" s="43">
        <v>1991.2810000000002</v>
      </c>
    </row>
    <row r="761" spans="1:9">
      <c r="A761" s="40" t="s">
        <v>1825</v>
      </c>
      <c r="B761" s="40" t="s">
        <v>1826</v>
      </c>
      <c r="C761" s="41">
        <v>871429</v>
      </c>
      <c r="D761" s="42">
        <v>55596</v>
      </c>
      <c r="E761" s="41">
        <v>0</v>
      </c>
      <c r="F761" s="41">
        <v>0</v>
      </c>
      <c r="G761" s="42">
        <v>1141775868</v>
      </c>
      <c r="H761" s="41">
        <v>467800355</v>
      </c>
      <c r="I761" s="43">
        <v>137.572</v>
      </c>
    </row>
    <row r="762" spans="1:9">
      <c r="A762" s="40" t="s">
        <v>1827</v>
      </c>
      <c r="B762" s="40" t="s">
        <v>1828</v>
      </c>
      <c r="C762" s="41">
        <v>363425</v>
      </c>
      <c r="D762" s="42">
        <v>208409</v>
      </c>
      <c r="E762" s="41">
        <v>0</v>
      </c>
      <c r="F762" s="41">
        <v>0</v>
      </c>
      <c r="G762" s="42">
        <v>513166872</v>
      </c>
      <c r="H762" s="41">
        <v>270871652</v>
      </c>
      <c r="I762" s="43">
        <v>227.64700000000002</v>
      </c>
    </row>
    <row r="763" spans="1:9">
      <c r="A763" s="40" t="s">
        <v>1841</v>
      </c>
      <c r="B763" s="40" t="s">
        <v>1842</v>
      </c>
      <c r="C763" s="41">
        <v>272384</v>
      </c>
      <c r="D763" s="42">
        <v>0</v>
      </c>
      <c r="E763" s="41">
        <v>0</v>
      </c>
      <c r="F763" s="41">
        <v>0</v>
      </c>
      <c r="G763" s="42">
        <v>122445087</v>
      </c>
      <c r="H763" s="41">
        <v>123795007</v>
      </c>
      <c r="I763" s="43">
        <v>340.411</v>
      </c>
    </row>
    <row r="764" spans="1:9">
      <c r="A764" s="40" t="s">
        <v>1843</v>
      </c>
      <c r="B764" s="40" t="s">
        <v>1844</v>
      </c>
      <c r="C764" s="41">
        <v>2342029</v>
      </c>
      <c r="D764" s="42">
        <v>1145988</v>
      </c>
      <c r="E764" s="41">
        <v>0</v>
      </c>
      <c r="F764" s="41">
        <v>0</v>
      </c>
      <c r="G764" s="42">
        <v>469748127</v>
      </c>
      <c r="H764" s="41">
        <v>497462413</v>
      </c>
      <c r="I764" s="43">
        <v>1225.336</v>
      </c>
    </row>
    <row r="765" spans="1:9">
      <c r="A765" s="40" t="s">
        <v>1845</v>
      </c>
      <c r="B765" s="40" t="s">
        <v>1846</v>
      </c>
      <c r="C765" s="41">
        <v>1421744</v>
      </c>
      <c r="D765" s="42">
        <v>2486612</v>
      </c>
      <c r="E765" s="41">
        <v>0</v>
      </c>
      <c r="F765" s="41">
        <v>0</v>
      </c>
      <c r="G765" s="42">
        <v>1088423330</v>
      </c>
      <c r="H765" s="41">
        <v>1135376411</v>
      </c>
      <c r="I765" s="43">
        <v>3741.076</v>
      </c>
    </row>
    <row r="766" spans="1:9">
      <c r="A766" s="40" t="s">
        <v>1847</v>
      </c>
      <c r="B766" s="40" t="s">
        <v>1848</v>
      </c>
      <c r="C766" s="41">
        <v>19114221</v>
      </c>
      <c r="D766" s="42">
        <v>5086443</v>
      </c>
      <c r="E766" s="41">
        <v>4293496</v>
      </c>
      <c r="F766" s="41">
        <v>0</v>
      </c>
      <c r="G766" s="42">
        <v>11076040159</v>
      </c>
      <c r="H766" s="41">
        <v>11142281734</v>
      </c>
      <c r="I766" s="43">
        <v>36257.205999999998</v>
      </c>
    </row>
    <row r="767" spans="1:9">
      <c r="A767" s="40" t="s">
        <v>1849</v>
      </c>
      <c r="B767" s="40" t="s">
        <v>1850</v>
      </c>
      <c r="C767" s="41">
        <v>288897</v>
      </c>
      <c r="D767" s="42">
        <v>230425</v>
      </c>
      <c r="E767" s="41">
        <v>0</v>
      </c>
      <c r="F767" s="41">
        <v>0</v>
      </c>
      <c r="G767" s="42">
        <v>124551299</v>
      </c>
      <c r="H767" s="41">
        <v>134858643</v>
      </c>
      <c r="I767" s="43">
        <v>264.36900000000003</v>
      </c>
    </row>
    <row r="768" spans="1:9">
      <c r="A768" s="40" t="s">
        <v>1851</v>
      </c>
      <c r="B768" s="40" t="s">
        <v>1852</v>
      </c>
      <c r="C768" s="41">
        <v>761142</v>
      </c>
      <c r="D768" s="42">
        <v>380154</v>
      </c>
      <c r="E768" s="41">
        <v>0</v>
      </c>
      <c r="F768" s="41">
        <v>0</v>
      </c>
      <c r="G768" s="42">
        <v>229296372</v>
      </c>
      <c r="H768" s="41">
        <v>227962080</v>
      </c>
      <c r="I768" s="43">
        <v>581.18000000000006</v>
      </c>
    </row>
    <row r="769" spans="1:9">
      <c r="A769" s="40" t="s">
        <v>1853</v>
      </c>
      <c r="B769" s="40" t="s">
        <v>1854</v>
      </c>
      <c r="C769" s="41">
        <v>733625</v>
      </c>
      <c r="D769" s="42">
        <v>92541</v>
      </c>
      <c r="E769" s="41">
        <v>0</v>
      </c>
      <c r="F769" s="41">
        <v>0</v>
      </c>
      <c r="G769" s="42">
        <v>1585832617</v>
      </c>
      <c r="H769" s="41">
        <v>1749306386</v>
      </c>
      <c r="I769" s="43">
        <v>487.64800000000002</v>
      </c>
    </row>
    <row r="770" spans="1:9">
      <c r="A770" s="40" t="s">
        <v>1855</v>
      </c>
      <c r="B770" s="40" t="s">
        <v>1856</v>
      </c>
      <c r="C770" s="41">
        <v>1144248</v>
      </c>
      <c r="D770" s="42">
        <v>416443</v>
      </c>
      <c r="E770" s="41">
        <v>912803</v>
      </c>
      <c r="F770" s="41">
        <v>0</v>
      </c>
      <c r="G770" s="42">
        <v>350735432</v>
      </c>
      <c r="H770" s="41">
        <v>331505523</v>
      </c>
      <c r="I770" s="43">
        <v>2724.0920000000001</v>
      </c>
    </row>
    <row r="771" spans="1:9">
      <c r="A771" s="40" t="s">
        <v>1857</v>
      </c>
      <c r="B771" s="40" t="s">
        <v>1858</v>
      </c>
      <c r="C771" s="41">
        <v>2363464</v>
      </c>
      <c r="D771" s="42">
        <v>3415287</v>
      </c>
      <c r="E771" s="41">
        <v>0</v>
      </c>
      <c r="F771" s="41">
        <v>0</v>
      </c>
      <c r="G771" s="42">
        <v>1682629425</v>
      </c>
      <c r="H771" s="41">
        <v>1486928282</v>
      </c>
      <c r="I771" s="43">
        <v>3529.4250000000002</v>
      </c>
    </row>
    <row r="772" spans="1:9">
      <c r="A772" s="40" t="s">
        <v>1859</v>
      </c>
      <c r="B772" s="40" t="s">
        <v>1860</v>
      </c>
      <c r="C772" s="41">
        <v>1123201</v>
      </c>
      <c r="D772" s="42">
        <v>746962</v>
      </c>
      <c r="E772" s="41">
        <v>153028</v>
      </c>
      <c r="F772" s="41">
        <v>0</v>
      </c>
      <c r="G772" s="42">
        <v>246192482</v>
      </c>
      <c r="H772" s="41">
        <v>257572963</v>
      </c>
      <c r="I772" s="43">
        <v>803.01700000000005</v>
      </c>
    </row>
    <row r="773" spans="1:9">
      <c r="A773" s="40" t="s">
        <v>1861</v>
      </c>
      <c r="B773" s="40" t="s">
        <v>1862</v>
      </c>
      <c r="C773" s="41">
        <v>670657</v>
      </c>
      <c r="D773" s="42">
        <v>584281</v>
      </c>
      <c r="E773" s="41">
        <v>0</v>
      </c>
      <c r="F773" s="41">
        <v>0</v>
      </c>
      <c r="G773" s="42">
        <v>2122509718</v>
      </c>
      <c r="H773" s="41">
        <v>2228076866</v>
      </c>
      <c r="I773" s="43">
        <v>5220.2040000000006</v>
      </c>
    </row>
    <row r="774" spans="1:9">
      <c r="A774" s="40" t="s">
        <v>1863</v>
      </c>
      <c r="B774" s="40" t="s">
        <v>1864</v>
      </c>
      <c r="C774" s="41">
        <v>1999571</v>
      </c>
      <c r="D774" s="42">
        <v>1500990</v>
      </c>
      <c r="E774" s="41">
        <v>190264</v>
      </c>
      <c r="F774" s="41">
        <v>0</v>
      </c>
      <c r="G774" s="42">
        <v>512833871</v>
      </c>
      <c r="H774" s="41">
        <v>517582837</v>
      </c>
      <c r="I774" s="43">
        <v>1843.53</v>
      </c>
    </row>
    <row r="775" spans="1:9">
      <c r="A775" s="40" t="s">
        <v>2552</v>
      </c>
      <c r="B775" s="40"/>
      <c r="C775" s="41"/>
      <c r="D775" s="42"/>
      <c r="E775" s="41"/>
      <c r="F775" s="41"/>
      <c r="G775" s="42"/>
      <c r="H775" s="41"/>
      <c r="I775" s="43">
        <v>0</v>
      </c>
    </row>
    <row r="776" spans="1:9">
      <c r="A776" s="40" t="s">
        <v>1865</v>
      </c>
      <c r="B776" s="40" t="s">
        <v>1866</v>
      </c>
      <c r="C776" s="41">
        <v>599053</v>
      </c>
      <c r="D776" s="42">
        <v>105876</v>
      </c>
      <c r="E776" s="41">
        <v>477623</v>
      </c>
      <c r="F776" s="41">
        <v>0</v>
      </c>
      <c r="G776" s="42">
        <v>1207879389</v>
      </c>
      <c r="H776" s="41">
        <v>904962419</v>
      </c>
      <c r="I776" s="43">
        <v>2227.4670000000001</v>
      </c>
    </row>
    <row r="777" spans="1:9">
      <c r="A777" s="40" t="s">
        <v>1867</v>
      </c>
      <c r="B777" s="40" t="s">
        <v>1868</v>
      </c>
      <c r="C777" s="41"/>
      <c r="D777" s="42"/>
      <c r="E777" s="41"/>
      <c r="F777" s="41"/>
      <c r="G777" s="42">
        <v>0</v>
      </c>
      <c r="H777" s="41"/>
      <c r="I777" s="43">
        <v>307.26300000000003</v>
      </c>
    </row>
    <row r="778" spans="1:9">
      <c r="A778" s="40" t="s">
        <v>1869</v>
      </c>
      <c r="B778" s="40" t="s">
        <v>1870</v>
      </c>
      <c r="C778" s="41">
        <v>214575</v>
      </c>
      <c r="D778" s="42">
        <v>0</v>
      </c>
      <c r="E778" s="41">
        <v>0</v>
      </c>
      <c r="F778" s="41">
        <v>0</v>
      </c>
      <c r="G778" s="42">
        <v>138818566</v>
      </c>
      <c r="H778" s="41">
        <v>108155053</v>
      </c>
      <c r="I778" s="43">
        <v>333.75700000000001</v>
      </c>
    </row>
    <row r="779" spans="1:9">
      <c r="A779" s="40" t="s">
        <v>1871</v>
      </c>
      <c r="B779" s="40" t="s">
        <v>1872</v>
      </c>
      <c r="C779" s="41">
        <v>0</v>
      </c>
      <c r="D779" s="42">
        <v>0</v>
      </c>
      <c r="E779" s="41">
        <v>0</v>
      </c>
      <c r="F779" s="41">
        <v>0</v>
      </c>
      <c r="G779" s="42">
        <v>43007268</v>
      </c>
      <c r="H779" s="41">
        <v>44634577</v>
      </c>
      <c r="I779" s="43">
        <v>121.18100000000001</v>
      </c>
    </row>
    <row r="780" spans="1:9">
      <c r="A780" s="40" t="s">
        <v>1873</v>
      </c>
      <c r="B780" s="40" t="s">
        <v>1874</v>
      </c>
      <c r="C780" s="41">
        <v>0</v>
      </c>
      <c r="D780" s="42">
        <v>0</v>
      </c>
      <c r="E780" s="41">
        <v>0</v>
      </c>
      <c r="F780" s="41">
        <v>0</v>
      </c>
      <c r="G780" s="42">
        <v>153699401</v>
      </c>
      <c r="H780" s="41">
        <v>38092876</v>
      </c>
      <c r="I780" s="43">
        <v>94.481000000000009</v>
      </c>
    </row>
    <row r="781" spans="1:9">
      <c r="A781" s="40" t="s">
        <v>1875</v>
      </c>
      <c r="B781" s="40" t="s">
        <v>1876</v>
      </c>
      <c r="C781" s="41">
        <v>1149508</v>
      </c>
      <c r="D781" s="42">
        <v>849490</v>
      </c>
      <c r="E781" s="41">
        <v>257950</v>
      </c>
      <c r="F781" s="41">
        <v>0</v>
      </c>
      <c r="G781" s="42">
        <v>869037577</v>
      </c>
      <c r="H781" s="41">
        <v>598484199</v>
      </c>
      <c r="I781" s="43">
        <v>2616.895</v>
      </c>
    </row>
    <row r="782" spans="1:9">
      <c r="A782" s="40" t="s">
        <v>1877</v>
      </c>
      <c r="B782" s="40" t="s">
        <v>1878</v>
      </c>
      <c r="C782" s="41">
        <v>486559</v>
      </c>
      <c r="D782" s="42">
        <v>487910</v>
      </c>
      <c r="E782" s="41">
        <v>0</v>
      </c>
      <c r="F782" s="41">
        <v>0</v>
      </c>
      <c r="G782" s="42">
        <v>438556559</v>
      </c>
      <c r="H782" s="41">
        <v>382061498</v>
      </c>
      <c r="I782" s="43">
        <v>1612.528</v>
      </c>
    </row>
    <row r="783" spans="1:9">
      <c r="A783" s="40" t="s">
        <v>1879</v>
      </c>
      <c r="B783" s="40" t="s">
        <v>1880</v>
      </c>
      <c r="C783" s="41">
        <v>4608394</v>
      </c>
      <c r="D783" s="42">
        <v>1809095</v>
      </c>
      <c r="E783" s="41">
        <v>0</v>
      </c>
      <c r="F783" s="41">
        <v>0</v>
      </c>
      <c r="G783" s="42">
        <v>1614289501</v>
      </c>
      <c r="H783" s="41">
        <v>1404678106</v>
      </c>
      <c r="I783" s="43">
        <v>2052.8980000000001</v>
      </c>
    </row>
    <row r="784" spans="1:9">
      <c r="A784" s="40" t="s">
        <v>1881</v>
      </c>
      <c r="B784" s="40" t="s">
        <v>1882</v>
      </c>
      <c r="C784" s="41">
        <v>777255</v>
      </c>
      <c r="D784" s="42">
        <v>133308</v>
      </c>
      <c r="E784" s="41">
        <v>621517</v>
      </c>
      <c r="F784" s="41">
        <v>0</v>
      </c>
      <c r="G784" s="42">
        <v>876589455</v>
      </c>
      <c r="H784" s="41">
        <v>796517670</v>
      </c>
      <c r="I784" s="43">
        <v>4636.4070000000002</v>
      </c>
    </row>
    <row r="785" spans="1:9">
      <c r="A785" s="40" t="s">
        <v>1883</v>
      </c>
      <c r="B785" s="40" t="s">
        <v>2518</v>
      </c>
      <c r="C785" s="41">
        <v>1023135</v>
      </c>
      <c r="D785" s="42">
        <v>956791</v>
      </c>
      <c r="E785" s="41">
        <v>0</v>
      </c>
      <c r="F785" s="41">
        <v>0</v>
      </c>
      <c r="G785" s="42">
        <v>961117998</v>
      </c>
      <c r="H785" s="41">
        <v>931957415</v>
      </c>
      <c r="I785" s="43">
        <v>3198.424</v>
      </c>
    </row>
    <row r="786" spans="1:9">
      <c r="A786" s="40" t="s">
        <v>2553</v>
      </c>
      <c r="B786" s="40"/>
      <c r="C786" s="41"/>
      <c r="D786" s="42"/>
      <c r="E786" s="41"/>
      <c r="F786" s="41"/>
      <c r="G786" s="42"/>
      <c r="H786" s="41"/>
      <c r="I786" s="43">
        <v>0</v>
      </c>
    </row>
    <row r="787" spans="1:9">
      <c r="A787" s="40" t="s">
        <v>1885</v>
      </c>
      <c r="B787" s="40" t="s">
        <v>1886</v>
      </c>
      <c r="C787" s="41">
        <v>73798</v>
      </c>
      <c r="D787" s="42">
        <v>59452</v>
      </c>
      <c r="E787" s="41">
        <v>0</v>
      </c>
      <c r="F787" s="41">
        <v>0</v>
      </c>
      <c r="G787" s="42">
        <v>139764453</v>
      </c>
      <c r="H787" s="41">
        <v>131110050</v>
      </c>
      <c r="I787" s="43">
        <v>204.93800000000002</v>
      </c>
    </row>
    <row r="788" spans="1:9">
      <c r="A788" s="40" t="s">
        <v>1887</v>
      </c>
      <c r="B788" s="40" t="s">
        <v>1888</v>
      </c>
      <c r="C788" s="41">
        <v>227155</v>
      </c>
      <c r="D788" s="42">
        <v>39494</v>
      </c>
      <c r="E788" s="41">
        <v>0</v>
      </c>
      <c r="F788" s="41">
        <v>0</v>
      </c>
      <c r="G788" s="42">
        <v>726707535</v>
      </c>
      <c r="H788" s="41">
        <v>629772121</v>
      </c>
      <c r="I788" s="43">
        <v>299.63900000000001</v>
      </c>
    </row>
    <row r="789" spans="1:9">
      <c r="A789" s="40" t="s">
        <v>1889</v>
      </c>
      <c r="B789" s="40" t="s">
        <v>1890</v>
      </c>
      <c r="C789" s="41">
        <v>1487243</v>
      </c>
      <c r="D789" s="42">
        <v>1326975</v>
      </c>
      <c r="E789" s="41">
        <v>518616</v>
      </c>
      <c r="F789" s="41">
        <v>0</v>
      </c>
      <c r="G789" s="42">
        <v>743096788</v>
      </c>
      <c r="H789" s="41">
        <v>765689799</v>
      </c>
      <c r="I789" s="43">
        <v>3202.2350000000001</v>
      </c>
    </row>
    <row r="790" spans="1:9">
      <c r="A790" s="40" t="s">
        <v>1891</v>
      </c>
      <c r="B790" s="40" t="s">
        <v>1892</v>
      </c>
      <c r="C790" s="41">
        <v>370245</v>
      </c>
      <c r="D790" s="42">
        <v>290027</v>
      </c>
      <c r="E790" s="41">
        <v>0</v>
      </c>
      <c r="F790" s="41">
        <v>0</v>
      </c>
      <c r="G790" s="42">
        <v>248938179</v>
      </c>
      <c r="H790" s="41">
        <v>251939788</v>
      </c>
      <c r="I790" s="43">
        <v>471.54200000000003</v>
      </c>
    </row>
    <row r="791" spans="1:9">
      <c r="A791" s="40" t="s">
        <v>1893</v>
      </c>
      <c r="B791" s="40" t="s">
        <v>1894</v>
      </c>
      <c r="C791" s="41">
        <v>0</v>
      </c>
      <c r="D791" s="42">
        <v>0</v>
      </c>
      <c r="E791" s="41">
        <v>0</v>
      </c>
      <c r="F791" s="41">
        <v>0</v>
      </c>
      <c r="G791" s="42">
        <v>71638751</v>
      </c>
      <c r="H791" s="41">
        <v>77868027</v>
      </c>
      <c r="I791" s="43">
        <v>187.89700000000002</v>
      </c>
    </row>
    <row r="792" spans="1:9">
      <c r="A792" s="40" t="s">
        <v>1895</v>
      </c>
      <c r="B792" s="40" t="s">
        <v>1896</v>
      </c>
      <c r="C792" s="41">
        <v>90165</v>
      </c>
      <c r="D792" s="42">
        <v>8916</v>
      </c>
      <c r="E792" s="41">
        <v>0</v>
      </c>
      <c r="F792" s="41">
        <v>0</v>
      </c>
      <c r="G792" s="42">
        <v>439791695</v>
      </c>
      <c r="H792" s="41">
        <v>429976476</v>
      </c>
      <c r="I792" s="43">
        <v>102.60900000000001</v>
      </c>
    </row>
    <row r="793" spans="1:9">
      <c r="A793" s="40" t="s">
        <v>1899</v>
      </c>
      <c r="B793" s="40" t="s">
        <v>1900</v>
      </c>
      <c r="C793" s="41">
        <v>596912</v>
      </c>
      <c r="D793" s="42">
        <v>324662</v>
      </c>
      <c r="E793" s="41">
        <v>0</v>
      </c>
      <c r="F793" s="41">
        <v>0</v>
      </c>
      <c r="G793" s="42">
        <v>606331005</v>
      </c>
      <c r="H793" s="41">
        <v>771025205</v>
      </c>
      <c r="I793" s="43">
        <v>612.19299999999998</v>
      </c>
    </row>
    <row r="794" spans="1:9">
      <c r="A794" s="40" t="s">
        <v>1901</v>
      </c>
      <c r="B794" s="40" t="s">
        <v>1902</v>
      </c>
      <c r="C794" s="41">
        <v>8055920</v>
      </c>
      <c r="D794" s="42">
        <v>0</v>
      </c>
      <c r="E794" s="41">
        <v>0</v>
      </c>
      <c r="F794" s="41">
        <v>0</v>
      </c>
      <c r="G794" s="42">
        <v>3149462811</v>
      </c>
      <c r="H794" s="41">
        <v>3576666139</v>
      </c>
      <c r="I794" s="43">
        <v>2610.4960000000001</v>
      </c>
    </row>
    <row r="795" spans="1:9">
      <c r="A795" s="40" t="s">
        <v>1903</v>
      </c>
      <c r="B795" s="40" t="s">
        <v>1904</v>
      </c>
      <c r="C795" s="41">
        <v>456477</v>
      </c>
      <c r="D795" s="42">
        <v>282251</v>
      </c>
      <c r="E795" s="41">
        <v>0</v>
      </c>
      <c r="F795" s="41">
        <v>0</v>
      </c>
      <c r="G795" s="42">
        <v>275295253</v>
      </c>
      <c r="H795" s="41">
        <v>307891203</v>
      </c>
      <c r="I795" s="43">
        <v>374.65700000000004</v>
      </c>
    </row>
    <row r="796" spans="1:9">
      <c r="A796" s="40" t="s">
        <v>1907</v>
      </c>
      <c r="B796" s="40" t="s">
        <v>1908</v>
      </c>
      <c r="C796" s="41">
        <v>385206</v>
      </c>
      <c r="D796" s="42">
        <v>166800</v>
      </c>
      <c r="E796" s="41">
        <v>107925</v>
      </c>
      <c r="F796" s="41">
        <v>0</v>
      </c>
      <c r="G796" s="42">
        <v>175622873</v>
      </c>
      <c r="H796" s="41">
        <v>173975535</v>
      </c>
      <c r="I796" s="43">
        <v>471.23200000000003</v>
      </c>
    </row>
    <row r="797" spans="1:9">
      <c r="A797" s="40" t="s">
        <v>1909</v>
      </c>
      <c r="B797" s="40" t="s">
        <v>1910</v>
      </c>
      <c r="C797" s="41">
        <v>3196455</v>
      </c>
      <c r="D797" s="42">
        <v>1933196</v>
      </c>
      <c r="E797" s="41">
        <v>1153840</v>
      </c>
      <c r="F797" s="41">
        <v>0</v>
      </c>
      <c r="G797" s="42">
        <v>821054102</v>
      </c>
      <c r="H797" s="41">
        <v>842572905</v>
      </c>
      <c r="I797" s="43">
        <v>3179.527</v>
      </c>
    </row>
    <row r="798" spans="1:9">
      <c r="A798" s="40" t="s">
        <v>1911</v>
      </c>
      <c r="B798" s="40" t="s">
        <v>1912</v>
      </c>
      <c r="C798" s="41">
        <v>7798732</v>
      </c>
      <c r="D798" s="42">
        <v>7304277</v>
      </c>
      <c r="E798" s="41">
        <v>240000</v>
      </c>
      <c r="F798" s="41">
        <v>0</v>
      </c>
      <c r="G798" s="42">
        <v>3330360379</v>
      </c>
      <c r="H798" s="41">
        <v>3403043003</v>
      </c>
      <c r="I798" s="43">
        <v>7182.6869999999999</v>
      </c>
    </row>
    <row r="799" spans="1:9">
      <c r="A799" s="40" t="s">
        <v>1913</v>
      </c>
      <c r="B799" s="40" t="s">
        <v>1914</v>
      </c>
      <c r="C799" s="41">
        <v>1434286</v>
      </c>
      <c r="D799" s="42">
        <v>730778</v>
      </c>
      <c r="E799" s="41">
        <v>360568</v>
      </c>
      <c r="F799" s="41">
        <v>0</v>
      </c>
      <c r="G799" s="42">
        <v>272096934</v>
      </c>
      <c r="H799" s="41">
        <v>286563258</v>
      </c>
      <c r="I799" s="43">
        <v>739.04700000000003</v>
      </c>
    </row>
    <row r="800" spans="1:9">
      <c r="A800" s="40" t="s">
        <v>1915</v>
      </c>
      <c r="B800" s="40" t="s">
        <v>1916</v>
      </c>
      <c r="C800" s="41">
        <v>6642745</v>
      </c>
      <c r="D800" s="42">
        <v>4469606</v>
      </c>
      <c r="E800" s="41">
        <v>0</v>
      </c>
      <c r="F800" s="41">
        <v>0</v>
      </c>
      <c r="G800" s="42">
        <v>2435503655</v>
      </c>
      <c r="H800" s="41">
        <v>2516790588</v>
      </c>
      <c r="I800" s="43">
        <v>4506.4580000000005</v>
      </c>
    </row>
    <row r="801" spans="1:9">
      <c r="A801" s="40" t="s">
        <v>1917</v>
      </c>
      <c r="B801" s="40" t="s">
        <v>1918</v>
      </c>
      <c r="C801" s="41">
        <v>824018</v>
      </c>
      <c r="D801" s="42">
        <v>511279</v>
      </c>
      <c r="E801" s="41">
        <v>327475</v>
      </c>
      <c r="F801" s="41">
        <v>0</v>
      </c>
      <c r="G801" s="42">
        <v>258139318</v>
      </c>
      <c r="H801" s="41">
        <v>264768116</v>
      </c>
      <c r="I801" s="43">
        <v>972.29900000000009</v>
      </c>
    </row>
    <row r="802" spans="1:9">
      <c r="A802" s="40" t="s">
        <v>1919</v>
      </c>
      <c r="B802" s="40" t="s">
        <v>1920</v>
      </c>
      <c r="C802" s="41">
        <v>1335102</v>
      </c>
      <c r="D802" s="42">
        <v>857703</v>
      </c>
      <c r="E802" s="41">
        <v>167169</v>
      </c>
      <c r="F802" s="41">
        <v>0</v>
      </c>
      <c r="G802" s="42">
        <v>435268988</v>
      </c>
      <c r="H802" s="41">
        <v>381469178</v>
      </c>
      <c r="I802" s="43">
        <v>947.22900000000004</v>
      </c>
    </row>
    <row r="803" spans="1:9">
      <c r="A803" s="40" t="s">
        <v>1921</v>
      </c>
      <c r="B803" s="40" t="s">
        <v>1922</v>
      </c>
      <c r="C803" s="41">
        <v>672</v>
      </c>
      <c r="D803" s="42">
        <v>0</v>
      </c>
      <c r="E803" s="41">
        <v>0</v>
      </c>
      <c r="F803" s="41">
        <v>0</v>
      </c>
      <c r="G803" s="42">
        <v>147811648</v>
      </c>
      <c r="H803" s="41">
        <v>160307311</v>
      </c>
      <c r="I803" s="43">
        <v>167.947</v>
      </c>
    </row>
    <row r="804" spans="1:9">
      <c r="A804" s="40" t="s">
        <v>1923</v>
      </c>
      <c r="B804" s="40" t="s">
        <v>1924</v>
      </c>
      <c r="C804" s="41">
        <v>0</v>
      </c>
      <c r="D804" s="42">
        <v>0</v>
      </c>
      <c r="E804" s="41">
        <v>0</v>
      </c>
      <c r="F804" s="41">
        <v>0</v>
      </c>
      <c r="G804" s="42">
        <v>70511543</v>
      </c>
      <c r="H804" s="41">
        <v>78142802</v>
      </c>
      <c r="I804" s="43">
        <v>443.74299999999999</v>
      </c>
    </row>
    <row r="805" spans="1:9">
      <c r="A805" s="40" t="s">
        <v>1925</v>
      </c>
      <c r="B805" s="40" t="s">
        <v>1926</v>
      </c>
      <c r="C805" s="41">
        <v>118011</v>
      </c>
      <c r="D805" s="42">
        <v>81641</v>
      </c>
      <c r="E805" s="41">
        <v>0</v>
      </c>
      <c r="F805" s="41">
        <v>0</v>
      </c>
      <c r="G805" s="42">
        <v>146572081</v>
      </c>
      <c r="H805" s="41">
        <v>132692310</v>
      </c>
      <c r="I805" s="43">
        <v>550.32000000000005</v>
      </c>
    </row>
    <row r="806" spans="1:9">
      <c r="A806" s="40" t="s">
        <v>1927</v>
      </c>
      <c r="B806" s="40" t="s">
        <v>1928</v>
      </c>
      <c r="C806" s="41">
        <v>0</v>
      </c>
      <c r="D806" s="42">
        <v>0</v>
      </c>
      <c r="E806" s="41">
        <v>0</v>
      </c>
      <c r="F806" s="41">
        <v>0</v>
      </c>
      <c r="G806" s="42">
        <v>306078627</v>
      </c>
      <c r="H806" s="41">
        <v>305076195</v>
      </c>
      <c r="I806" s="43">
        <v>1089.8050000000001</v>
      </c>
    </row>
    <row r="807" spans="1:9">
      <c r="A807" s="40" t="s">
        <v>1929</v>
      </c>
      <c r="B807" s="40" t="s">
        <v>1930</v>
      </c>
      <c r="C807" s="41">
        <v>0</v>
      </c>
      <c r="D807" s="42">
        <v>0</v>
      </c>
      <c r="E807" s="41">
        <v>0</v>
      </c>
      <c r="F807" s="41">
        <v>0</v>
      </c>
      <c r="G807" s="42">
        <v>57803914</v>
      </c>
      <c r="H807" s="41">
        <v>62655932</v>
      </c>
      <c r="I807" s="43">
        <v>158.04300000000001</v>
      </c>
    </row>
    <row r="808" spans="1:9">
      <c r="A808" s="40" t="s">
        <v>1931</v>
      </c>
      <c r="B808" s="40" t="s">
        <v>1932</v>
      </c>
      <c r="C808" s="41">
        <v>93137</v>
      </c>
      <c r="D808" s="42">
        <v>0</v>
      </c>
      <c r="E808" s="41">
        <v>0</v>
      </c>
      <c r="F808" s="41">
        <v>0</v>
      </c>
      <c r="G808" s="42">
        <v>225635895</v>
      </c>
      <c r="H808" s="41">
        <v>236583924</v>
      </c>
      <c r="I808" s="43">
        <v>115.45100000000001</v>
      </c>
    </row>
    <row r="809" spans="1:9">
      <c r="A809" s="40" t="s">
        <v>1933</v>
      </c>
      <c r="B809" s="40" t="s">
        <v>1934</v>
      </c>
      <c r="C809" s="41">
        <v>2548032</v>
      </c>
      <c r="D809" s="42">
        <v>1161145</v>
      </c>
      <c r="E809" s="41">
        <v>0</v>
      </c>
      <c r="F809" s="41">
        <v>0</v>
      </c>
      <c r="G809" s="42">
        <v>1572553225</v>
      </c>
      <c r="H809" s="41">
        <v>2079577375</v>
      </c>
      <c r="I809" s="43">
        <v>2219.6530000000002</v>
      </c>
    </row>
    <row r="810" spans="1:9">
      <c r="A810" s="40" t="s">
        <v>1935</v>
      </c>
      <c r="B810" s="40" t="s">
        <v>1936</v>
      </c>
      <c r="C810" s="41">
        <v>0</v>
      </c>
      <c r="D810" s="42">
        <v>0</v>
      </c>
      <c r="E810" s="41">
        <v>0</v>
      </c>
      <c r="F810" s="41">
        <v>0</v>
      </c>
      <c r="G810" s="42">
        <v>1759470294</v>
      </c>
      <c r="H810" s="41">
        <v>1617261946</v>
      </c>
      <c r="I810" s="43">
        <v>494.28200000000004</v>
      </c>
    </row>
    <row r="811" spans="1:9">
      <c r="A811" s="40" t="s">
        <v>1937</v>
      </c>
      <c r="B811" s="40" t="s">
        <v>1938</v>
      </c>
      <c r="C811" s="41">
        <v>432696</v>
      </c>
      <c r="D811" s="42">
        <v>119138</v>
      </c>
      <c r="E811" s="41">
        <v>0</v>
      </c>
      <c r="F811" s="41">
        <v>0</v>
      </c>
      <c r="G811" s="42">
        <v>251478446</v>
      </c>
      <c r="H811" s="41">
        <v>295412697</v>
      </c>
      <c r="I811" s="43">
        <v>447.14600000000002</v>
      </c>
    </row>
    <row r="812" spans="1:9">
      <c r="A812" s="40" t="s">
        <v>1939</v>
      </c>
      <c r="B812" s="40" t="s">
        <v>1940</v>
      </c>
      <c r="C812" s="41">
        <v>0</v>
      </c>
      <c r="D812" s="42">
        <v>0</v>
      </c>
      <c r="E812" s="41">
        <v>0</v>
      </c>
      <c r="F812" s="41">
        <v>0</v>
      </c>
      <c r="G812" s="42">
        <v>113023173</v>
      </c>
      <c r="H812" s="41">
        <v>94828777</v>
      </c>
      <c r="I812" s="43">
        <v>210.60500000000002</v>
      </c>
    </row>
    <row r="813" spans="1:9">
      <c r="A813" s="40" t="s">
        <v>1941</v>
      </c>
      <c r="B813" s="40" t="s">
        <v>1942</v>
      </c>
      <c r="C813" s="41">
        <v>386897</v>
      </c>
      <c r="D813" s="42">
        <v>396540</v>
      </c>
      <c r="E813" s="41">
        <v>0</v>
      </c>
      <c r="F813" s="41">
        <v>0</v>
      </c>
      <c r="G813" s="42">
        <v>250455354</v>
      </c>
      <c r="H813" s="41">
        <v>261738433</v>
      </c>
      <c r="I813" s="43">
        <v>920.01200000000006</v>
      </c>
    </row>
    <row r="814" spans="1:9">
      <c r="A814" s="40" t="s">
        <v>1943</v>
      </c>
      <c r="B814" s="40" t="s">
        <v>1944</v>
      </c>
      <c r="C814" s="41">
        <v>133988</v>
      </c>
      <c r="D814" s="42">
        <v>79500</v>
      </c>
      <c r="E814" s="41">
        <v>0</v>
      </c>
      <c r="F814" s="41">
        <v>0</v>
      </c>
      <c r="G814" s="42">
        <v>143587152</v>
      </c>
      <c r="H814" s="41">
        <v>123259124</v>
      </c>
      <c r="I814" s="43">
        <v>173.685</v>
      </c>
    </row>
    <row r="815" spans="1:9">
      <c r="A815" s="40" t="s">
        <v>1945</v>
      </c>
      <c r="B815" s="40" t="s">
        <v>1946</v>
      </c>
      <c r="C815" s="41">
        <v>4449473</v>
      </c>
      <c r="D815" s="42">
        <v>2425963</v>
      </c>
      <c r="E815" s="41">
        <v>1820995</v>
      </c>
      <c r="F815" s="41">
        <v>0</v>
      </c>
      <c r="G815" s="42">
        <v>1289569461</v>
      </c>
      <c r="H815" s="41">
        <v>1298810807</v>
      </c>
      <c r="I815" s="43">
        <v>3854.2280000000001</v>
      </c>
    </row>
    <row r="816" spans="1:9">
      <c r="A816" s="40" t="s">
        <v>1947</v>
      </c>
      <c r="B816" s="40" t="s">
        <v>1948</v>
      </c>
      <c r="C816" s="41">
        <v>520223</v>
      </c>
      <c r="D816" s="42">
        <v>434792</v>
      </c>
      <c r="E816" s="41">
        <v>0</v>
      </c>
      <c r="F816" s="41">
        <v>0</v>
      </c>
      <c r="G816" s="42">
        <v>426456984</v>
      </c>
      <c r="H816" s="41">
        <v>399434152</v>
      </c>
      <c r="I816" s="43">
        <v>871.45</v>
      </c>
    </row>
    <row r="817" spans="1:9">
      <c r="A817" s="40" t="s">
        <v>1951</v>
      </c>
      <c r="B817" s="40" t="s">
        <v>1952</v>
      </c>
      <c r="C817" s="41">
        <v>6509680</v>
      </c>
      <c r="D817" s="42">
        <v>4947249</v>
      </c>
      <c r="E817" s="41">
        <v>1231024</v>
      </c>
      <c r="F817" s="41">
        <v>0</v>
      </c>
      <c r="G817" s="42">
        <v>7380921876</v>
      </c>
      <c r="H817" s="41">
        <v>7193710255</v>
      </c>
      <c r="I817" s="43">
        <v>30117.353999999999</v>
      </c>
    </row>
    <row r="818" spans="1:9">
      <c r="A818" s="40" t="s">
        <v>1953</v>
      </c>
      <c r="B818" s="40" t="s">
        <v>1954</v>
      </c>
      <c r="C818" s="41">
        <v>773764</v>
      </c>
      <c r="D818" s="42">
        <v>531545</v>
      </c>
      <c r="E818" s="41">
        <v>160993</v>
      </c>
      <c r="F818" s="41">
        <v>0</v>
      </c>
      <c r="G818" s="42">
        <v>235350296</v>
      </c>
      <c r="H818" s="41">
        <v>237550730</v>
      </c>
      <c r="I818" s="43">
        <v>1323.393</v>
      </c>
    </row>
    <row r="819" spans="1:9">
      <c r="A819" s="40" t="s">
        <v>1955</v>
      </c>
      <c r="B819" s="40" t="s">
        <v>610</v>
      </c>
      <c r="C819" s="41">
        <v>1215471</v>
      </c>
      <c r="D819" s="42">
        <v>433467</v>
      </c>
      <c r="E819" s="41">
        <v>0</v>
      </c>
      <c r="F819" s="41">
        <v>0</v>
      </c>
      <c r="G819" s="42">
        <v>917884344</v>
      </c>
      <c r="H819" s="41">
        <v>836371686</v>
      </c>
      <c r="I819" s="43">
        <v>848.13100000000009</v>
      </c>
    </row>
    <row r="820" spans="1:9">
      <c r="A820" s="40" t="s">
        <v>1956</v>
      </c>
      <c r="B820" s="40" t="s">
        <v>1957</v>
      </c>
      <c r="C820" s="41">
        <v>1892900</v>
      </c>
      <c r="D820" s="42">
        <v>674180</v>
      </c>
      <c r="E820" s="41">
        <v>0</v>
      </c>
      <c r="F820" s="41">
        <v>0</v>
      </c>
      <c r="G820" s="42">
        <v>851536792</v>
      </c>
      <c r="H820" s="41">
        <v>821149682</v>
      </c>
      <c r="I820" s="43">
        <v>1302.7920000000001</v>
      </c>
    </row>
    <row r="821" spans="1:9">
      <c r="A821" s="40" t="s">
        <v>2554</v>
      </c>
      <c r="B821" s="40"/>
      <c r="C821" s="41"/>
      <c r="D821" s="42"/>
      <c r="E821" s="41"/>
      <c r="F821" s="41"/>
      <c r="G821" s="42"/>
      <c r="H821" s="41"/>
      <c r="I821" s="43">
        <v>0</v>
      </c>
    </row>
    <row r="822" spans="1:9">
      <c r="A822" s="40" t="s">
        <v>1958</v>
      </c>
      <c r="B822" s="40" t="s">
        <v>1959</v>
      </c>
      <c r="C822" s="41">
        <v>494584</v>
      </c>
      <c r="D822" s="42">
        <v>221597</v>
      </c>
      <c r="E822" s="41">
        <v>227608</v>
      </c>
      <c r="F822" s="41">
        <v>0</v>
      </c>
      <c r="G822" s="42">
        <v>166757219</v>
      </c>
      <c r="H822" s="41">
        <v>131994405</v>
      </c>
      <c r="I822" s="43">
        <v>299.95800000000003</v>
      </c>
    </row>
    <row r="823" spans="1:9">
      <c r="A823" s="40" t="s">
        <v>1960</v>
      </c>
      <c r="B823" s="40" t="s">
        <v>1961</v>
      </c>
      <c r="C823" s="41">
        <v>205641</v>
      </c>
      <c r="D823" s="42">
        <v>40988</v>
      </c>
      <c r="E823" s="41">
        <v>99345</v>
      </c>
      <c r="F823" s="41">
        <v>0</v>
      </c>
      <c r="G823" s="42">
        <v>98440526</v>
      </c>
      <c r="H823" s="41">
        <v>81658585</v>
      </c>
      <c r="I823" s="43">
        <v>1317.057</v>
      </c>
    </row>
    <row r="824" spans="1:9">
      <c r="A824" s="40" t="s">
        <v>1962</v>
      </c>
      <c r="B824" s="40" t="s">
        <v>1963</v>
      </c>
      <c r="C824" s="41">
        <v>770350</v>
      </c>
      <c r="D824" s="42">
        <v>336490</v>
      </c>
      <c r="E824" s="41">
        <v>0</v>
      </c>
      <c r="F824" s="41">
        <v>0</v>
      </c>
      <c r="G824" s="42">
        <v>476097188</v>
      </c>
      <c r="H824" s="41">
        <v>488956398</v>
      </c>
      <c r="I824" s="43">
        <v>1585.5620000000001</v>
      </c>
    </row>
    <row r="825" spans="1:9">
      <c r="A825" s="40" t="s">
        <v>1964</v>
      </c>
      <c r="B825" s="40" t="s">
        <v>1965</v>
      </c>
      <c r="C825" s="41">
        <v>7615782</v>
      </c>
      <c r="D825" s="42">
        <v>7535555</v>
      </c>
      <c r="E825" s="41">
        <v>0</v>
      </c>
      <c r="F825" s="41">
        <v>0</v>
      </c>
      <c r="G825" s="42">
        <v>3165301545</v>
      </c>
      <c r="H825" s="41">
        <v>2936228537</v>
      </c>
      <c r="I825" s="43">
        <v>8730.9809999999998</v>
      </c>
    </row>
    <row r="826" spans="1:9">
      <c r="A826" s="40" t="s">
        <v>1966</v>
      </c>
      <c r="B826" s="40" t="s">
        <v>1967</v>
      </c>
      <c r="C826" s="41">
        <v>2608417</v>
      </c>
      <c r="D826" s="42">
        <v>502543</v>
      </c>
      <c r="E826" s="41">
        <v>0</v>
      </c>
      <c r="F826" s="41">
        <v>0</v>
      </c>
      <c r="G826" s="42">
        <v>1974184338</v>
      </c>
      <c r="H826" s="41">
        <v>1496600562</v>
      </c>
      <c r="I826" s="43">
        <v>803.43600000000004</v>
      </c>
    </row>
    <row r="827" spans="1:9">
      <c r="A827" s="40" t="s">
        <v>1970</v>
      </c>
      <c r="B827" s="40" t="s">
        <v>1971</v>
      </c>
      <c r="C827" s="41">
        <v>0</v>
      </c>
      <c r="D827" s="42">
        <v>0</v>
      </c>
      <c r="E827" s="41">
        <v>0</v>
      </c>
      <c r="F827" s="41">
        <v>0</v>
      </c>
      <c r="G827" s="42">
        <v>276502931</v>
      </c>
      <c r="H827" s="41">
        <v>276889812</v>
      </c>
      <c r="I827" s="43">
        <v>252.11700000000002</v>
      </c>
    </row>
    <row r="828" spans="1:9">
      <c r="A828" s="40" t="s">
        <v>1972</v>
      </c>
      <c r="B828" s="40" t="s">
        <v>1973</v>
      </c>
      <c r="C828" s="41">
        <v>0</v>
      </c>
      <c r="D828" s="42">
        <v>0</v>
      </c>
      <c r="E828" s="41">
        <v>0</v>
      </c>
      <c r="F828" s="41">
        <v>0</v>
      </c>
      <c r="G828" s="42">
        <v>45878013</v>
      </c>
      <c r="H828" s="41">
        <v>45127882</v>
      </c>
      <c r="I828" s="43">
        <v>366.428</v>
      </c>
    </row>
    <row r="829" spans="1:9">
      <c r="A829" s="40" t="s">
        <v>1974</v>
      </c>
      <c r="B829" s="40" t="s">
        <v>1975</v>
      </c>
      <c r="C829" s="41">
        <v>445718</v>
      </c>
      <c r="D829" s="42">
        <v>146718</v>
      </c>
      <c r="E829" s="41">
        <v>246478</v>
      </c>
      <c r="F829" s="41">
        <v>0</v>
      </c>
      <c r="G829" s="42">
        <v>199393066</v>
      </c>
      <c r="H829" s="41">
        <v>175197147</v>
      </c>
      <c r="I829" s="43">
        <v>671.29399999999998</v>
      </c>
    </row>
    <row r="830" spans="1:9">
      <c r="A830" s="40" t="s">
        <v>1976</v>
      </c>
      <c r="B830" s="40" t="s">
        <v>1977</v>
      </c>
      <c r="C830" s="41">
        <v>0</v>
      </c>
      <c r="D830" s="42">
        <v>0</v>
      </c>
      <c r="E830" s="41">
        <v>0</v>
      </c>
      <c r="F830" s="41">
        <v>0</v>
      </c>
      <c r="G830" s="42">
        <v>194217386</v>
      </c>
      <c r="H830" s="41">
        <v>185183849</v>
      </c>
      <c r="I830" s="43">
        <v>591.38499999999999</v>
      </c>
    </row>
    <row r="831" spans="1:9">
      <c r="A831" s="40" t="s">
        <v>1978</v>
      </c>
      <c r="B831" s="40" t="s">
        <v>1979</v>
      </c>
      <c r="C831" s="41">
        <v>88312</v>
      </c>
      <c r="D831" s="42">
        <v>0</v>
      </c>
      <c r="E831" s="41">
        <v>121112</v>
      </c>
      <c r="F831" s="41">
        <v>0</v>
      </c>
      <c r="G831" s="42">
        <v>59897571</v>
      </c>
      <c r="H831" s="41">
        <v>57373906</v>
      </c>
      <c r="I831" s="43">
        <v>441.95100000000002</v>
      </c>
    </row>
    <row r="832" spans="1:9">
      <c r="A832" s="40" t="s">
        <v>1980</v>
      </c>
      <c r="B832" s="40" t="s">
        <v>1981</v>
      </c>
      <c r="C832" s="41">
        <v>2148126</v>
      </c>
      <c r="D832" s="42">
        <v>1487247</v>
      </c>
      <c r="E832" s="41">
        <v>0</v>
      </c>
      <c r="F832" s="41">
        <v>0</v>
      </c>
      <c r="G832" s="42">
        <v>1166767796</v>
      </c>
      <c r="H832" s="41">
        <v>907394078</v>
      </c>
      <c r="I832" s="43">
        <v>2114.616</v>
      </c>
    </row>
    <row r="833" spans="1:9">
      <c r="A833" s="40" t="s">
        <v>1982</v>
      </c>
      <c r="B833" s="40" t="s">
        <v>1983</v>
      </c>
      <c r="C833" s="41">
        <v>3813</v>
      </c>
      <c r="D833" s="42">
        <v>0</v>
      </c>
      <c r="E833" s="41">
        <v>10206</v>
      </c>
      <c r="F833" s="41">
        <v>0</v>
      </c>
      <c r="G833" s="42">
        <v>30365108</v>
      </c>
      <c r="H833" s="41">
        <v>30014812</v>
      </c>
      <c r="I833" s="43">
        <v>164.745</v>
      </c>
    </row>
    <row r="834" spans="1:9">
      <c r="A834" s="40" t="s">
        <v>1984</v>
      </c>
      <c r="B834" s="40" t="s">
        <v>1985</v>
      </c>
      <c r="C834" s="41">
        <v>106120</v>
      </c>
      <c r="D834" s="42">
        <v>13224</v>
      </c>
      <c r="E834" s="41">
        <v>0</v>
      </c>
      <c r="F834" s="41">
        <v>0</v>
      </c>
      <c r="G834" s="42">
        <v>424382476</v>
      </c>
      <c r="H834" s="41">
        <v>400594467</v>
      </c>
      <c r="I834" s="43">
        <v>144.703</v>
      </c>
    </row>
    <row r="835" spans="1:9">
      <c r="A835" s="40" t="s">
        <v>1986</v>
      </c>
      <c r="B835" s="40" t="s">
        <v>1987</v>
      </c>
      <c r="C835" s="41">
        <v>425941</v>
      </c>
      <c r="D835" s="42">
        <v>390777</v>
      </c>
      <c r="E835" s="41">
        <v>0</v>
      </c>
      <c r="F835" s="41">
        <v>0</v>
      </c>
      <c r="G835" s="42">
        <v>133671987</v>
      </c>
      <c r="H835" s="41">
        <v>134750834</v>
      </c>
      <c r="I835" s="43">
        <v>478.041</v>
      </c>
    </row>
    <row r="836" spans="1:9">
      <c r="A836" s="40" t="s">
        <v>1988</v>
      </c>
      <c r="B836" s="40" t="s">
        <v>1989</v>
      </c>
      <c r="C836" s="41">
        <v>697671</v>
      </c>
      <c r="D836" s="42">
        <v>345766</v>
      </c>
      <c r="E836" s="41">
        <v>0</v>
      </c>
      <c r="F836" s="41">
        <v>0</v>
      </c>
      <c r="G836" s="42">
        <v>547195670</v>
      </c>
      <c r="H836" s="41">
        <v>533525972</v>
      </c>
      <c r="I836" s="43">
        <v>664.05100000000004</v>
      </c>
    </row>
    <row r="837" spans="1:9">
      <c r="A837" s="40" t="s">
        <v>1990</v>
      </c>
      <c r="B837" s="40" t="s">
        <v>1991</v>
      </c>
      <c r="C837" s="41">
        <v>208694</v>
      </c>
      <c r="D837" s="42">
        <v>0</v>
      </c>
      <c r="E837" s="41">
        <v>0</v>
      </c>
      <c r="F837" s="41">
        <v>0</v>
      </c>
      <c r="G837" s="42">
        <v>697874340</v>
      </c>
      <c r="H837" s="41">
        <v>802175553</v>
      </c>
      <c r="I837" s="43">
        <v>188.52600000000001</v>
      </c>
    </row>
    <row r="838" spans="1:9">
      <c r="A838" s="40" t="s">
        <v>1992</v>
      </c>
      <c r="B838" s="40" t="s">
        <v>1993</v>
      </c>
      <c r="C838" s="41">
        <v>997907</v>
      </c>
      <c r="D838" s="42">
        <v>185174</v>
      </c>
      <c r="E838" s="41">
        <v>0</v>
      </c>
      <c r="F838" s="41">
        <v>0</v>
      </c>
      <c r="G838" s="42">
        <v>434959250</v>
      </c>
      <c r="H838" s="41">
        <v>546714424</v>
      </c>
      <c r="I838" s="43">
        <v>394.60599999999999</v>
      </c>
    </row>
    <row r="839" spans="1:9">
      <c r="A839" s="40" t="s">
        <v>1994</v>
      </c>
      <c r="B839" s="40" t="s">
        <v>1995</v>
      </c>
      <c r="C839" s="41">
        <v>0</v>
      </c>
      <c r="D839" s="42">
        <v>0</v>
      </c>
      <c r="E839" s="41">
        <v>0</v>
      </c>
      <c r="F839" s="41">
        <v>0</v>
      </c>
      <c r="G839" s="42">
        <v>90476398</v>
      </c>
      <c r="H839" s="41">
        <v>81721599</v>
      </c>
      <c r="I839" s="43">
        <v>137.06200000000001</v>
      </c>
    </row>
    <row r="840" spans="1:9">
      <c r="A840" s="40" t="s">
        <v>1996</v>
      </c>
      <c r="B840" s="40" t="s">
        <v>1997</v>
      </c>
      <c r="C840" s="41">
        <v>13406968</v>
      </c>
      <c r="D840" s="42">
        <v>976157</v>
      </c>
      <c r="E840" s="41">
        <v>0</v>
      </c>
      <c r="F840" s="41">
        <v>0</v>
      </c>
      <c r="G840" s="42">
        <v>2652609064</v>
      </c>
      <c r="H840" s="41">
        <v>3491437359</v>
      </c>
      <c r="I840" s="43">
        <v>962.47300000000007</v>
      </c>
    </row>
    <row r="841" spans="1:9">
      <c r="A841" s="40" t="s">
        <v>1998</v>
      </c>
      <c r="B841" s="40" t="s">
        <v>1999</v>
      </c>
      <c r="C841" s="41">
        <v>958474</v>
      </c>
      <c r="D841" s="42">
        <v>884681</v>
      </c>
      <c r="E841" s="41">
        <v>0</v>
      </c>
      <c r="F841" s="41">
        <v>0</v>
      </c>
      <c r="G841" s="42">
        <v>359570128</v>
      </c>
      <c r="H841" s="41">
        <v>309621074</v>
      </c>
      <c r="I841" s="43">
        <v>886.673</v>
      </c>
    </row>
    <row r="842" spans="1:9">
      <c r="A842" s="40" t="s">
        <v>2000</v>
      </c>
      <c r="B842" s="40" t="s">
        <v>2001</v>
      </c>
      <c r="C842" s="41">
        <v>0</v>
      </c>
      <c r="D842" s="42">
        <v>0</v>
      </c>
      <c r="E842" s="41">
        <v>0</v>
      </c>
      <c r="F842" s="41">
        <v>0</v>
      </c>
      <c r="G842" s="42">
        <v>89641511</v>
      </c>
      <c r="H842" s="41">
        <v>84327651</v>
      </c>
      <c r="I842" s="43">
        <v>527.09900000000005</v>
      </c>
    </row>
    <row r="843" spans="1:9">
      <c r="A843" s="40" t="s">
        <v>2002</v>
      </c>
      <c r="B843" s="40" t="s">
        <v>2003</v>
      </c>
      <c r="C843" s="41">
        <v>24668201</v>
      </c>
      <c r="D843" s="42">
        <v>13502115</v>
      </c>
      <c r="E843" s="41">
        <v>0</v>
      </c>
      <c r="F843" s="41">
        <v>0</v>
      </c>
      <c r="G843" s="42">
        <v>5746707139</v>
      </c>
      <c r="H843" s="41">
        <v>5743578542</v>
      </c>
      <c r="I843" s="43">
        <v>13754.303</v>
      </c>
    </row>
    <row r="844" spans="1:9">
      <c r="A844" s="40" t="s">
        <v>2004</v>
      </c>
      <c r="B844" s="40" t="s">
        <v>2005</v>
      </c>
      <c r="C844" s="41">
        <v>4091058</v>
      </c>
      <c r="D844" s="42">
        <v>3088282</v>
      </c>
      <c r="E844" s="41">
        <v>719023</v>
      </c>
      <c r="F844" s="41">
        <v>0</v>
      </c>
      <c r="G844" s="42">
        <v>1065411322</v>
      </c>
      <c r="H844" s="41">
        <v>1064924748</v>
      </c>
      <c r="I844" s="43">
        <v>4672.3980000000001</v>
      </c>
    </row>
    <row r="845" spans="1:9">
      <c r="A845" s="40" t="s">
        <v>2006</v>
      </c>
      <c r="B845" s="40" t="s">
        <v>2007</v>
      </c>
      <c r="C845" s="41">
        <v>0</v>
      </c>
      <c r="D845" s="42">
        <v>0</v>
      </c>
      <c r="E845" s="41">
        <v>0</v>
      </c>
      <c r="F845" s="41">
        <v>0</v>
      </c>
      <c r="G845" s="42">
        <v>242844215</v>
      </c>
      <c r="H845" s="41">
        <v>229418419</v>
      </c>
      <c r="I845" s="43">
        <v>861.89200000000005</v>
      </c>
    </row>
    <row r="846" spans="1:9">
      <c r="A846" s="40" t="s">
        <v>2008</v>
      </c>
      <c r="B846" s="40" t="s">
        <v>2009</v>
      </c>
      <c r="C846" s="41">
        <v>40844</v>
      </c>
      <c r="D846" s="42">
        <v>0</v>
      </c>
      <c r="E846" s="41">
        <v>44633</v>
      </c>
      <c r="F846" s="41">
        <v>0</v>
      </c>
      <c r="G846" s="42">
        <v>63589400</v>
      </c>
      <c r="H846" s="41">
        <v>61122187</v>
      </c>
      <c r="I846" s="43">
        <v>431.64400000000001</v>
      </c>
    </row>
    <row r="847" spans="1:9">
      <c r="A847" s="40" t="s">
        <v>2010</v>
      </c>
      <c r="B847" s="40" t="s">
        <v>2011</v>
      </c>
      <c r="C847" s="41">
        <v>0</v>
      </c>
      <c r="D847" s="42">
        <v>0</v>
      </c>
      <c r="E847" s="41">
        <v>0</v>
      </c>
      <c r="F847" s="41">
        <v>0</v>
      </c>
      <c r="G847" s="42">
        <v>189010433</v>
      </c>
      <c r="H847" s="41">
        <v>176551026</v>
      </c>
      <c r="I847" s="43">
        <v>576.35</v>
      </c>
    </row>
    <row r="848" spans="1:9">
      <c r="A848" s="40" t="s">
        <v>2012</v>
      </c>
      <c r="B848" s="40" t="s">
        <v>2013</v>
      </c>
      <c r="C848" s="41">
        <v>3425</v>
      </c>
      <c r="D848" s="42">
        <v>0</v>
      </c>
      <c r="E848" s="41">
        <v>3143</v>
      </c>
      <c r="F848" s="41">
        <v>0</v>
      </c>
      <c r="G848" s="42">
        <v>4807144</v>
      </c>
      <c r="H848" s="41">
        <v>4668411</v>
      </c>
      <c r="I848" s="43">
        <v>50.478999999999999</v>
      </c>
    </row>
    <row r="849" spans="1:9">
      <c r="A849" s="40" t="s">
        <v>2014</v>
      </c>
      <c r="B849" s="40" t="s">
        <v>2015</v>
      </c>
      <c r="C849" s="41">
        <v>2572877</v>
      </c>
      <c r="D849" s="42">
        <v>1803446</v>
      </c>
      <c r="E849" s="41">
        <v>0</v>
      </c>
      <c r="F849" s="41">
        <v>0</v>
      </c>
      <c r="G849" s="42">
        <v>1712411468</v>
      </c>
      <c r="H849" s="41">
        <v>1969012867</v>
      </c>
      <c r="I849" s="43">
        <v>3174.489</v>
      </c>
    </row>
    <row r="850" spans="1:9">
      <c r="A850" s="40" t="s">
        <v>2016</v>
      </c>
      <c r="B850" s="40" t="s">
        <v>2017</v>
      </c>
      <c r="C850" s="41">
        <v>0</v>
      </c>
      <c r="D850" s="42">
        <v>0</v>
      </c>
      <c r="E850" s="41">
        <v>0</v>
      </c>
      <c r="F850" s="41">
        <v>0</v>
      </c>
      <c r="G850" s="42">
        <v>93198469</v>
      </c>
      <c r="H850" s="41">
        <v>78593635</v>
      </c>
      <c r="I850" s="43">
        <v>139.773</v>
      </c>
    </row>
    <row r="851" spans="1:9">
      <c r="A851" s="40" t="s">
        <v>2018</v>
      </c>
      <c r="B851" s="40" t="s">
        <v>2019</v>
      </c>
      <c r="C851" s="41">
        <v>0</v>
      </c>
      <c r="D851" s="42">
        <v>0</v>
      </c>
      <c r="E851" s="41">
        <v>0</v>
      </c>
      <c r="F851" s="41">
        <v>0</v>
      </c>
      <c r="G851" s="42">
        <v>35802536</v>
      </c>
      <c r="H851" s="41">
        <v>32723033</v>
      </c>
      <c r="I851" s="43">
        <v>233.10600000000002</v>
      </c>
    </row>
    <row r="852" spans="1:9">
      <c r="A852" s="40" t="s">
        <v>2020</v>
      </c>
      <c r="B852" s="40" t="s">
        <v>2021</v>
      </c>
      <c r="C852" s="41">
        <v>96167</v>
      </c>
      <c r="D852" s="42">
        <v>102607</v>
      </c>
      <c r="E852" s="41">
        <v>0</v>
      </c>
      <c r="F852" s="41">
        <v>0</v>
      </c>
      <c r="G852" s="42">
        <v>62018172</v>
      </c>
      <c r="H852" s="41">
        <v>63903033</v>
      </c>
      <c r="I852" s="43">
        <v>351.28100000000001</v>
      </c>
    </row>
    <row r="853" spans="1:9">
      <c r="A853" s="40" t="s">
        <v>2022</v>
      </c>
      <c r="B853" s="40" t="s">
        <v>2023</v>
      </c>
      <c r="C853" s="41">
        <v>308965</v>
      </c>
      <c r="D853" s="42">
        <v>13328</v>
      </c>
      <c r="E853" s="41">
        <v>142877</v>
      </c>
      <c r="F853" s="41">
        <v>0</v>
      </c>
      <c r="G853" s="42">
        <v>70890823</v>
      </c>
      <c r="H853" s="41">
        <v>70021453</v>
      </c>
      <c r="I853" s="43">
        <v>466.18200000000002</v>
      </c>
    </row>
    <row r="854" spans="1:9">
      <c r="A854" s="40" t="s">
        <v>2024</v>
      </c>
      <c r="B854" s="40" t="s">
        <v>2025</v>
      </c>
      <c r="C854" s="41">
        <v>2169479</v>
      </c>
      <c r="D854" s="42">
        <v>0</v>
      </c>
      <c r="E854" s="41">
        <v>0</v>
      </c>
      <c r="F854" s="41">
        <v>0</v>
      </c>
      <c r="G854" s="42">
        <v>1576415360</v>
      </c>
      <c r="H854" s="41">
        <v>2082789459</v>
      </c>
      <c r="I854" s="43">
        <v>1518.921</v>
      </c>
    </row>
    <row r="855" spans="1:9">
      <c r="A855" s="40" t="s">
        <v>2026</v>
      </c>
      <c r="B855" s="40" t="s">
        <v>2027</v>
      </c>
      <c r="C855" s="41">
        <v>83047</v>
      </c>
      <c r="D855" s="42">
        <v>0</v>
      </c>
      <c r="E855" s="41">
        <v>94145</v>
      </c>
      <c r="F855" s="41">
        <v>0</v>
      </c>
      <c r="G855" s="42">
        <v>101254241</v>
      </c>
      <c r="H855" s="41">
        <v>98314998</v>
      </c>
      <c r="I855" s="43">
        <v>615.28899999999999</v>
      </c>
    </row>
    <row r="856" spans="1:9">
      <c r="A856" s="40" t="s">
        <v>2028</v>
      </c>
      <c r="B856" s="40" t="s">
        <v>2029</v>
      </c>
      <c r="C856" s="41">
        <v>367549</v>
      </c>
      <c r="D856" s="42">
        <v>362187</v>
      </c>
      <c r="E856" s="41">
        <v>0</v>
      </c>
      <c r="F856" s="41">
        <v>0</v>
      </c>
      <c r="G856" s="42">
        <v>434460651</v>
      </c>
      <c r="H856" s="41">
        <v>463872417</v>
      </c>
      <c r="I856" s="43">
        <v>929.75900000000001</v>
      </c>
    </row>
    <row r="857" spans="1:9">
      <c r="A857" s="40" t="s">
        <v>2030</v>
      </c>
      <c r="B857" s="40" t="s">
        <v>2031</v>
      </c>
      <c r="C857" s="41">
        <v>0</v>
      </c>
      <c r="D857" s="42">
        <v>0</v>
      </c>
      <c r="E857" s="41">
        <v>0</v>
      </c>
      <c r="F857" s="41">
        <v>0</v>
      </c>
      <c r="G857" s="42">
        <v>384391975</v>
      </c>
      <c r="H857" s="41">
        <v>356020009</v>
      </c>
      <c r="I857" s="43">
        <v>836.10700000000008</v>
      </c>
    </row>
    <row r="858" spans="1:9">
      <c r="A858" s="40" t="s">
        <v>2032</v>
      </c>
      <c r="B858" s="40" t="s">
        <v>2033</v>
      </c>
      <c r="C858" s="41">
        <v>277117</v>
      </c>
      <c r="D858" s="42">
        <v>191507</v>
      </c>
      <c r="E858" s="41">
        <v>58422</v>
      </c>
      <c r="F858" s="41">
        <v>0</v>
      </c>
      <c r="G858" s="42">
        <v>91561988</v>
      </c>
      <c r="H858" s="41">
        <v>86015941</v>
      </c>
      <c r="I858" s="43">
        <v>588.41899999999998</v>
      </c>
    </row>
    <row r="859" spans="1:9">
      <c r="A859" s="40" t="s">
        <v>2034</v>
      </c>
      <c r="B859" s="40" t="s">
        <v>2035</v>
      </c>
      <c r="C859" s="41">
        <v>3372</v>
      </c>
      <c r="D859" s="42">
        <v>6221</v>
      </c>
      <c r="E859" s="41">
        <v>152660</v>
      </c>
      <c r="F859" s="41">
        <v>0</v>
      </c>
      <c r="G859" s="42">
        <v>407636043</v>
      </c>
      <c r="H859" s="41">
        <v>274179860</v>
      </c>
      <c r="I859" s="43">
        <v>732.28200000000004</v>
      </c>
    </row>
    <row r="860" spans="1:9">
      <c r="A860" s="40" t="s">
        <v>2036</v>
      </c>
      <c r="B860" s="40" t="s">
        <v>2037</v>
      </c>
      <c r="C860" s="41">
        <v>0</v>
      </c>
      <c r="D860" s="42">
        <v>0</v>
      </c>
      <c r="E860" s="41">
        <v>0</v>
      </c>
      <c r="F860" s="41">
        <v>0</v>
      </c>
      <c r="G860" s="42">
        <v>91900190</v>
      </c>
      <c r="H860" s="41">
        <v>93000264</v>
      </c>
      <c r="I860" s="43">
        <v>401.11700000000002</v>
      </c>
    </row>
    <row r="861" spans="1:9">
      <c r="A861" s="40" t="s">
        <v>2038</v>
      </c>
      <c r="B861" s="40" t="s">
        <v>2039</v>
      </c>
      <c r="C861" s="41">
        <v>490613</v>
      </c>
      <c r="D861" s="42">
        <v>470910</v>
      </c>
      <c r="E861" s="41">
        <v>0</v>
      </c>
      <c r="F861" s="41">
        <v>0</v>
      </c>
      <c r="G861" s="42">
        <v>899108203</v>
      </c>
      <c r="H861" s="41">
        <v>850692743</v>
      </c>
      <c r="I861" s="43">
        <v>1503.5160000000001</v>
      </c>
    </row>
    <row r="862" spans="1:9">
      <c r="A862" s="40" t="s">
        <v>2040</v>
      </c>
      <c r="B862" s="40" t="s">
        <v>2041</v>
      </c>
      <c r="C862" s="41">
        <v>942432</v>
      </c>
      <c r="D862" s="42">
        <v>612152</v>
      </c>
      <c r="E862" s="41">
        <v>254454</v>
      </c>
      <c r="F862" s="41">
        <v>0</v>
      </c>
      <c r="G862" s="42">
        <v>299608525</v>
      </c>
      <c r="H862" s="41">
        <v>278452821</v>
      </c>
      <c r="I862" s="43">
        <v>1726.9010000000001</v>
      </c>
    </row>
    <row r="863" spans="1:9">
      <c r="A863" s="40" t="s">
        <v>2042</v>
      </c>
      <c r="B863" s="40" t="s">
        <v>2043</v>
      </c>
      <c r="C863" s="41">
        <v>252284</v>
      </c>
      <c r="D863" s="42">
        <v>878</v>
      </c>
      <c r="E863" s="41">
        <v>249221</v>
      </c>
      <c r="F863" s="41">
        <v>0</v>
      </c>
      <c r="G863" s="42">
        <v>568780652</v>
      </c>
      <c r="H863" s="41">
        <v>681491072</v>
      </c>
      <c r="I863" s="43">
        <v>1704.1210000000001</v>
      </c>
    </row>
    <row r="864" spans="1:9">
      <c r="A864" s="40" t="s">
        <v>2044</v>
      </c>
      <c r="B864" s="40" t="s">
        <v>2045</v>
      </c>
      <c r="C864" s="41">
        <v>2167622</v>
      </c>
      <c r="D864" s="42">
        <v>1963798</v>
      </c>
      <c r="E864" s="41">
        <v>0</v>
      </c>
      <c r="F864" s="41">
        <v>0</v>
      </c>
      <c r="G864" s="42">
        <v>1118066506</v>
      </c>
      <c r="H864" s="41">
        <v>1084183704</v>
      </c>
      <c r="I864" s="43">
        <v>4242.9180000000006</v>
      </c>
    </row>
    <row r="865" spans="1:9">
      <c r="A865" s="40" t="s">
        <v>2046</v>
      </c>
      <c r="B865" s="40" t="s">
        <v>2047</v>
      </c>
      <c r="C865" s="41">
        <v>1244379</v>
      </c>
      <c r="D865" s="42">
        <v>629562</v>
      </c>
      <c r="E865" s="41">
        <v>0</v>
      </c>
      <c r="F865" s="41">
        <v>0</v>
      </c>
      <c r="G865" s="42">
        <v>1156399078</v>
      </c>
      <c r="H865" s="41">
        <v>1125184520</v>
      </c>
      <c r="I865" s="43">
        <v>2115.357</v>
      </c>
    </row>
    <row r="866" spans="1:9">
      <c r="A866" s="40" t="s">
        <v>2048</v>
      </c>
      <c r="B866" s="40" t="s">
        <v>2049</v>
      </c>
      <c r="C866" s="41">
        <v>599803</v>
      </c>
      <c r="D866" s="42">
        <v>4862</v>
      </c>
      <c r="E866" s="41">
        <v>545553</v>
      </c>
      <c r="F866" s="41">
        <v>0</v>
      </c>
      <c r="G866" s="42">
        <v>240386743</v>
      </c>
      <c r="H866" s="41">
        <v>237555352</v>
      </c>
      <c r="I866" s="43">
        <v>1500.4660000000001</v>
      </c>
    </row>
    <row r="867" spans="1:9">
      <c r="A867" s="40" t="s">
        <v>2050</v>
      </c>
      <c r="B867" s="40" t="s">
        <v>2051</v>
      </c>
      <c r="C867" s="41">
        <v>289048</v>
      </c>
      <c r="D867" s="42">
        <v>9829</v>
      </c>
      <c r="E867" s="41">
        <v>260539</v>
      </c>
      <c r="F867" s="41">
        <v>0</v>
      </c>
      <c r="G867" s="42">
        <v>247304522</v>
      </c>
      <c r="H867" s="41">
        <v>210327477</v>
      </c>
      <c r="I867" s="43">
        <v>949.83800000000008</v>
      </c>
    </row>
    <row r="868" spans="1:9">
      <c r="A868" s="40" t="s">
        <v>2052</v>
      </c>
      <c r="B868" s="40" t="s">
        <v>2053</v>
      </c>
      <c r="C868" s="41">
        <v>577155</v>
      </c>
      <c r="D868" s="42">
        <v>18095</v>
      </c>
      <c r="E868" s="41">
        <v>197609</v>
      </c>
      <c r="F868" s="41">
        <v>155703</v>
      </c>
      <c r="G868" s="42">
        <v>354637494</v>
      </c>
      <c r="H868" s="41">
        <v>304182668</v>
      </c>
      <c r="I868" s="43">
        <v>2013.2330000000002</v>
      </c>
    </row>
    <row r="869" spans="1:9">
      <c r="A869" s="40" t="s">
        <v>2054</v>
      </c>
      <c r="B869" s="40" t="s">
        <v>2055</v>
      </c>
      <c r="C869" s="41">
        <v>944754</v>
      </c>
      <c r="D869" s="42">
        <v>39160</v>
      </c>
      <c r="E869" s="41">
        <v>381838</v>
      </c>
      <c r="F869" s="41">
        <v>0</v>
      </c>
      <c r="G869" s="42">
        <v>471056716</v>
      </c>
      <c r="H869" s="41">
        <v>221958120</v>
      </c>
      <c r="I869" s="43">
        <v>982.56100000000004</v>
      </c>
    </row>
    <row r="870" spans="1:9">
      <c r="A870" s="40" t="s">
        <v>2056</v>
      </c>
      <c r="B870" s="40" t="s">
        <v>2057</v>
      </c>
      <c r="C870" s="41">
        <v>162792</v>
      </c>
      <c r="D870" s="42">
        <v>0</v>
      </c>
      <c r="E870" s="41">
        <v>125874</v>
      </c>
      <c r="F870" s="41">
        <v>0</v>
      </c>
      <c r="G870" s="42">
        <v>180401777</v>
      </c>
      <c r="H870" s="41">
        <v>164661386</v>
      </c>
      <c r="I870" s="43">
        <v>660.94</v>
      </c>
    </row>
    <row r="871" spans="1:9">
      <c r="A871" s="40" t="s">
        <v>2058</v>
      </c>
      <c r="B871" s="40" t="s">
        <v>2059</v>
      </c>
      <c r="C871" s="41">
        <v>0</v>
      </c>
      <c r="D871" s="42">
        <v>0</v>
      </c>
      <c r="E871" s="41">
        <v>0</v>
      </c>
      <c r="F871" s="41">
        <v>0</v>
      </c>
      <c r="G871" s="42">
        <v>52382407</v>
      </c>
      <c r="H871" s="41">
        <v>51978079</v>
      </c>
      <c r="I871" s="43">
        <v>119.003</v>
      </c>
    </row>
    <row r="872" spans="1:9">
      <c r="A872" s="40" t="s">
        <v>2060</v>
      </c>
      <c r="B872" s="40" t="s">
        <v>2061</v>
      </c>
      <c r="C872" s="41">
        <v>0</v>
      </c>
      <c r="D872" s="42">
        <v>0</v>
      </c>
      <c r="E872" s="41">
        <v>0</v>
      </c>
      <c r="F872" s="41">
        <v>0</v>
      </c>
      <c r="G872" s="42">
        <v>39350468</v>
      </c>
      <c r="H872" s="41">
        <v>37705642</v>
      </c>
      <c r="I872" s="43">
        <v>115.905</v>
      </c>
    </row>
    <row r="873" spans="1:9">
      <c r="A873" s="40" t="s">
        <v>2062</v>
      </c>
      <c r="B873" s="40" t="s">
        <v>2063</v>
      </c>
      <c r="C873" s="41">
        <v>0</v>
      </c>
      <c r="D873" s="42">
        <v>0</v>
      </c>
      <c r="E873" s="41">
        <v>0</v>
      </c>
      <c r="F873" s="41">
        <v>0</v>
      </c>
      <c r="G873" s="42">
        <v>367712946</v>
      </c>
      <c r="H873" s="41">
        <v>335213006</v>
      </c>
      <c r="I873" s="43">
        <v>543.97800000000007</v>
      </c>
    </row>
    <row r="874" spans="1:9">
      <c r="A874" s="40" t="s">
        <v>2064</v>
      </c>
      <c r="B874" s="40" t="s">
        <v>2065</v>
      </c>
      <c r="C874" s="41">
        <v>1525892</v>
      </c>
      <c r="D874" s="42">
        <v>0</v>
      </c>
      <c r="E874" s="41">
        <v>0</v>
      </c>
      <c r="F874" s="41">
        <v>0</v>
      </c>
      <c r="G874" s="42">
        <v>450294877</v>
      </c>
      <c r="H874" s="41">
        <v>443504226</v>
      </c>
      <c r="I874" s="43">
        <v>226.38900000000001</v>
      </c>
    </row>
    <row r="875" spans="1:9">
      <c r="A875" s="40" t="s">
        <v>2066</v>
      </c>
      <c r="B875" s="40" t="s">
        <v>2067</v>
      </c>
      <c r="C875" s="41">
        <v>2972240</v>
      </c>
      <c r="D875" s="42">
        <v>652532</v>
      </c>
      <c r="E875" s="41">
        <v>0</v>
      </c>
      <c r="F875" s="41">
        <v>0</v>
      </c>
      <c r="G875" s="42">
        <v>2509813550</v>
      </c>
      <c r="H875" s="41">
        <v>2348576339</v>
      </c>
      <c r="I875" s="43">
        <v>2584.3650000000002</v>
      </c>
    </row>
    <row r="876" spans="1:9">
      <c r="A876" s="40" t="s">
        <v>2068</v>
      </c>
      <c r="B876" s="40" t="s">
        <v>2069</v>
      </c>
      <c r="C876" s="41">
        <v>0</v>
      </c>
      <c r="D876" s="42">
        <v>0</v>
      </c>
      <c r="E876" s="41">
        <v>0</v>
      </c>
      <c r="F876" s="41">
        <v>0</v>
      </c>
      <c r="G876" s="42">
        <v>216512188</v>
      </c>
      <c r="H876" s="41">
        <v>208654264</v>
      </c>
      <c r="I876" s="43">
        <v>249.92700000000002</v>
      </c>
    </row>
    <row r="877" spans="1:9">
      <c r="A877" s="40" t="s">
        <v>2070</v>
      </c>
      <c r="B877" s="40" t="s">
        <v>2071</v>
      </c>
      <c r="C877" s="41">
        <v>303760</v>
      </c>
      <c r="D877" s="42">
        <v>182868</v>
      </c>
      <c r="E877" s="41">
        <v>0</v>
      </c>
      <c r="F877" s="41">
        <v>0</v>
      </c>
      <c r="G877" s="42">
        <v>424196637</v>
      </c>
      <c r="H877" s="41">
        <v>273737515</v>
      </c>
      <c r="I877" s="43">
        <v>468.976</v>
      </c>
    </row>
    <row r="878" spans="1:9">
      <c r="A878" s="40" t="s">
        <v>2072</v>
      </c>
      <c r="B878" s="40" t="s">
        <v>2073</v>
      </c>
      <c r="C878" s="41">
        <v>0</v>
      </c>
      <c r="D878" s="42">
        <v>0</v>
      </c>
      <c r="E878" s="41">
        <v>0</v>
      </c>
      <c r="F878" s="41">
        <v>0</v>
      </c>
      <c r="G878" s="42">
        <v>57770627</v>
      </c>
      <c r="H878" s="41">
        <v>52054483</v>
      </c>
      <c r="I878" s="43">
        <v>115.018</v>
      </c>
    </row>
    <row r="879" spans="1:9">
      <c r="A879" s="40" t="s">
        <v>2074</v>
      </c>
      <c r="B879" s="40" t="s">
        <v>2075</v>
      </c>
      <c r="C879" s="41">
        <v>336910</v>
      </c>
      <c r="D879" s="42">
        <v>787323</v>
      </c>
      <c r="E879" s="41">
        <v>164096</v>
      </c>
      <c r="F879" s="41">
        <v>0</v>
      </c>
      <c r="G879" s="42">
        <v>583280819</v>
      </c>
      <c r="H879" s="41">
        <v>554487480</v>
      </c>
      <c r="I879" s="43">
        <v>2490.549</v>
      </c>
    </row>
    <row r="880" spans="1:9">
      <c r="A880" s="40" t="s">
        <v>2076</v>
      </c>
      <c r="B880" s="40" t="s">
        <v>2077</v>
      </c>
      <c r="C880" s="41">
        <v>1068830</v>
      </c>
      <c r="D880" s="42">
        <v>208448</v>
      </c>
      <c r="E880" s="41">
        <v>0</v>
      </c>
      <c r="F880" s="41">
        <v>0</v>
      </c>
      <c r="G880" s="42">
        <v>205471789</v>
      </c>
      <c r="H880" s="41">
        <v>270728301</v>
      </c>
      <c r="I880" s="43">
        <v>680.05400000000009</v>
      </c>
    </row>
    <row r="881" spans="1:9">
      <c r="A881" s="40" t="s">
        <v>2078</v>
      </c>
      <c r="B881" s="40" t="s">
        <v>2079</v>
      </c>
      <c r="C881" s="41">
        <v>221631</v>
      </c>
      <c r="D881" s="42">
        <v>79222</v>
      </c>
      <c r="E881" s="41">
        <v>146281</v>
      </c>
      <c r="F881" s="41">
        <v>0</v>
      </c>
      <c r="G881" s="42">
        <v>245090069</v>
      </c>
      <c r="H881" s="41">
        <v>229183869</v>
      </c>
      <c r="I881" s="43">
        <v>770.10300000000007</v>
      </c>
    </row>
    <row r="882" spans="1:9">
      <c r="A882" s="40" t="s">
        <v>2080</v>
      </c>
      <c r="B882" s="40" t="s">
        <v>2081</v>
      </c>
      <c r="C882" s="41">
        <v>135546</v>
      </c>
      <c r="D882" s="42">
        <v>122345</v>
      </c>
      <c r="E882" s="41">
        <v>0</v>
      </c>
      <c r="F882" s="41">
        <v>0</v>
      </c>
      <c r="G882" s="42">
        <v>99700354</v>
      </c>
      <c r="H882" s="41">
        <v>81231456</v>
      </c>
      <c r="I882" s="43">
        <v>513.077</v>
      </c>
    </row>
    <row r="883" spans="1:9">
      <c r="A883" s="40" t="s">
        <v>2082</v>
      </c>
      <c r="B883" s="40" t="s">
        <v>2083</v>
      </c>
      <c r="C883" s="41">
        <v>0</v>
      </c>
      <c r="D883" s="42">
        <v>0</v>
      </c>
      <c r="E883" s="41">
        <v>0</v>
      </c>
      <c r="F883" s="41">
        <v>0</v>
      </c>
      <c r="G883" s="42">
        <v>149020209</v>
      </c>
      <c r="H883" s="41">
        <v>193633098</v>
      </c>
      <c r="I883" s="43">
        <v>588.53600000000006</v>
      </c>
    </row>
    <row r="884" spans="1:9">
      <c r="A884" s="40" t="s">
        <v>2084</v>
      </c>
      <c r="B884" s="40" t="s">
        <v>2085</v>
      </c>
      <c r="C884" s="41">
        <v>0</v>
      </c>
      <c r="D884" s="42">
        <v>0</v>
      </c>
      <c r="E884" s="41">
        <v>0</v>
      </c>
      <c r="F884" s="41">
        <v>0</v>
      </c>
      <c r="G884" s="42">
        <v>43258906</v>
      </c>
      <c r="H884" s="41">
        <v>73358829</v>
      </c>
      <c r="I884" s="43">
        <v>97.52</v>
      </c>
    </row>
    <row r="885" spans="1:9">
      <c r="A885" s="40" t="s">
        <v>2086</v>
      </c>
      <c r="B885" s="40" t="s">
        <v>2087</v>
      </c>
      <c r="C885" s="41">
        <v>0</v>
      </c>
      <c r="D885" s="42">
        <v>0</v>
      </c>
      <c r="E885" s="41">
        <v>0</v>
      </c>
      <c r="F885" s="41">
        <v>0</v>
      </c>
      <c r="G885" s="42">
        <v>146932004</v>
      </c>
      <c r="H885" s="41">
        <v>168866945</v>
      </c>
      <c r="I885" s="43">
        <v>73.372</v>
      </c>
    </row>
    <row r="886" spans="1:9">
      <c r="A886" s="40" t="s">
        <v>2088</v>
      </c>
      <c r="B886" s="40" t="s">
        <v>2089</v>
      </c>
      <c r="C886" s="41">
        <v>237502</v>
      </c>
      <c r="D886" s="42">
        <v>120721</v>
      </c>
      <c r="E886" s="41">
        <v>0</v>
      </c>
      <c r="F886" s="41">
        <v>0</v>
      </c>
      <c r="G886" s="42">
        <v>436277393</v>
      </c>
      <c r="H886" s="41">
        <v>471260217</v>
      </c>
      <c r="I886" s="43">
        <v>542.40899999999999</v>
      </c>
    </row>
    <row r="887" spans="1:9">
      <c r="A887" s="40" t="s">
        <v>2094</v>
      </c>
      <c r="B887" s="40" t="s">
        <v>2095</v>
      </c>
      <c r="C887" s="41">
        <v>774347</v>
      </c>
      <c r="D887" s="42">
        <v>545670</v>
      </c>
      <c r="E887" s="41">
        <v>219258</v>
      </c>
      <c r="F887" s="41">
        <v>0</v>
      </c>
      <c r="G887" s="42">
        <v>358994001</v>
      </c>
      <c r="H887" s="41">
        <v>421396802</v>
      </c>
      <c r="I887" s="43">
        <v>799.01</v>
      </c>
    </row>
    <row r="888" spans="1:9">
      <c r="A888" s="40" t="s">
        <v>2096</v>
      </c>
      <c r="B888" s="40" t="s">
        <v>2097</v>
      </c>
      <c r="C888" s="41">
        <v>2158673</v>
      </c>
      <c r="D888" s="42">
        <v>1995892</v>
      </c>
      <c r="E888" s="41">
        <v>0</v>
      </c>
      <c r="F888" s="41">
        <v>0</v>
      </c>
      <c r="G888" s="42">
        <v>762284709</v>
      </c>
      <c r="H888" s="41">
        <v>706344539</v>
      </c>
      <c r="I888" s="43">
        <v>2047.7540000000001</v>
      </c>
    </row>
    <row r="889" spans="1:9">
      <c r="A889" s="40" t="s">
        <v>2098</v>
      </c>
      <c r="B889" s="40" t="s">
        <v>2099</v>
      </c>
      <c r="C889" s="41">
        <v>4255405</v>
      </c>
      <c r="D889" s="42">
        <v>2337677</v>
      </c>
      <c r="E889" s="41">
        <v>716512</v>
      </c>
      <c r="F889" s="41">
        <v>0</v>
      </c>
      <c r="G889" s="42">
        <v>1049721756</v>
      </c>
      <c r="H889" s="41">
        <v>1028398288</v>
      </c>
      <c r="I889" s="43">
        <v>3553.3880000000004</v>
      </c>
    </row>
    <row r="890" spans="1:9">
      <c r="A890" s="40" t="s">
        <v>2100</v>
      </c>
      <c r="B890" s="40" t="s">
        <v>2101</v>
      </c>
      <c r="C890" s="41">
        <v>470431</v>
      </c>
      <c r="D890" s="42">
        <v>468726</v>
      </c>
      <c r="E890" s="41">
        <v>0</v>
      </c>
      <c r="F890" s="41">
        <v>0</v>
      </c>
      <c r="G890" s="42">
        <v>327660601</v>
      </c>
      <c r="H890" s="41">
        <v>421929777</v>
      </c>
      <c r="I890" s="43">
        <v>1054.5060000000001</v>
      </c>
    </row>
    <row r="891" spans="1:9">
      <c r="A891" s="40" t="s">
        <v>2102</v>
      </c>
      <c r="B891" s="40" t="s">
        <v>2103</v>
      </c>
      <c r="C891" s="41">
        <v>23562973</v>
      </c>
      <c r="D891" s="42">
        <v>9755237</v>
      </c>
      <c r="E891" s="41">
        <v>0</v>
      </c>
      <c r="F891" s="41">
        <v>0</v>
      </c>
      <c r="G891" s="42">
        <v>7108158865</v>
      </c>
      <c r="H891" s="41">
        <v>6995025898</v>
      </c>
      <c r="I891" s="43">
        <v>17103.667000000001</v>
      </c>
    </row>
    <row r="892" spans="1:9">
      <c r="A892" s="40" t="s">
        <v>2104</v>
      </c>
      <c r="B892" s="40" t="s">
        <v>2105</v>
      </c>
      <c r="C892" s="41">
        <v>2446178</v>
      </c>
      <c r="D892" s="42">
        <v>1486970</v>
      </c>
      <c r="E892" s="41">
        <v>962500</v>
      </c>
      <c r="F892" s="41">
        <v>0</v>
      </c>
      <c r="G892" s="42">
        <v>1626709342</v>
      </c>
      <c r="H892" s="41">
        <v>1595701517</v>
      </c>
      <c r="I892" s="43">
        <v>4334.1149999999998</v>
      </c>
    </row>
    <row r="893" spans="1:9">
      <c r="A893" s="40" t="s">
        <v>2106</v>
      </c>
      <c r="B893" s="40" t="s">
        <v>2107</v>
      </c>
      <c r="C893" s="41">
        <v>2036923</v>
      </c>
      <c r="D893" s="42">
        <v>1303825</v>
      </c>
      <c r="E893" s="41">
        <v>709386</v>
      </c>
      <c r="F893" s="41">
        <v>0</v>
      </c>
      <c r="G893" s="42">
        <v>1080020935</v>
      </c>
      <c r="H893" s="41">
        <v>1060813638</v>
      </c>
      <c r="I893" s="43">
        <v>3232.614</v>
      </c>
    </row>
    <row r="894" spans="1:9">
      <c r="A894" s="40" t="s">
        <v>2108</v>
      </c>
      <c r="B894" s="40" t="s">
        <v>2109</v>
      </c>
      <c r="C894" s="41">
        <v>1133225</v>
      </c>
      <c r="D894" s="42">
        <v>0</v>
      </c>
      <c r="E894" s="41">
        <v>0</v>
      </c>
      <c r="F894" s="41">
        <v>0</v>
      </c>
      <c r="G894" s="42">
        <v>365930359</v>
      </c>
      <c r="H894" s="41">
        <v>327986821</v>
      </c>
      <c r="I894" s="43">
        <v>947.24700000000007</v>
      </c>
    </row>
    <row r="895" spans="1:9">
      <c r="A895" s="40" t="s">
        <v>2112</v>
      </c>
      <c r="B895" s="40" t="s">
        <v>2113</v>
      </c>
      <c r="C895" s="41">
        <v>2326892</v>
      </c>
      <c r="D895" s="42">
        <v>434212</v>
      </c>
      <c r="E895" s="41">
        <v>0</v>
      </c>
      <c r="F895" s="41">
        <v>0</v>
      </c>
      <c r="G895" s="42">
        <v>3543119895</v>
      </c>
      <c r="H895" s="41">
        <v>3501347297</v>
      </c>
      <c r="I895" s="43">
        <v>1612.1410000000001</v>
      </c>
    </row>
    <row r="896" spans="1:9">
      <c r="A896" s="40" t="s">
        <v>2114</v>
      </c>
      <c r="B896" s="40" t="s">
        <v>2115</v>
      </c>
      <c r="C896" s="41">
        <v>3910254</v>
      </c>
      <c r="D896" s="42">
        <v>0</v>
      </c>
      <c r="E896" s="41">
        <v>3706169</v>
      </c>
      <c r="F896" s="41">
        <v>227363</v>
      </c>
      <c r="G896" s="42">
        <v>1159251562</v>
      </c>
      <c r="H896" s="41">
        <v>1327619842</v>
      </c>
      <c r="I896" s="43">
        <v>9945.6670000000013</v>
      </c>
    </row>
    <row r="897" spans="1:9">
      <c r="A897" s="40" t="s">
        <v>2116</v>
      </c>
      <c r="B897" s="40" t="s">
        <v>2117</v>
      </c>
      <c r="C897" s="41">
        <v>185310</v>
      </c>
      <c r="D897" s="42">
        <v>63222</v>
      </c>
      <c r="E897" s="41">
        <v>0</v>
      </c>
      <c r="F897" s="41">
        <v>0</v>
      </c>
      <c r="G897" s="42">
        <v>237287090</v>
      </c>
      <c r="H897" s="41">
        <v>274615852</v>
      </c>
      <c r="I897" s="43">
        <v>239.88</v>
      </c>
    </row>
    <row r="898" spans="1:9">
      <c r="A898" s="40" t="s">
        <v>2118</v>
      </c>
      <c r="B898" s="40" t="s">
        <v>2119</v>
      </c>
      <c r="C898" s="41">
        <v>1040471</v>
      </c>
      <c r="D898" s="42">
        <v>0</v>
      </c>
      <c r="E898" s="41">
        <v>1162316</v>
      </c>
      <c r="F898" s="41">
        <v>0</v>
      </c>
      <c r="G898" s="42">
        <v>364240845</v>
      </c>
      <c r="H898" s="41">
        <v>473522919</v>
      </c>
      <c r="I898" s="43">
        <v>5983.902</v>
      </c>
    </row>
    <row r="899" spans="1:9">
      <c r="A899" s="40" t="s">
        <v>2120</v>
      </c>
      <c r="B899" s="40" t="s">
        <v>2121</v>
      </c>
      <c r="C899" s="41">
        <v>687063</v>
      </c>
      <c r="D899" s="42">
        <v>613369</v>
      </c>
      <c r="E899" s="41">
        <v>0</v>
      </c>
      <c r="F899" s="41">
        <v>0</v>
      </c>
      <c r="G899" s="42">
        <v>768676797</v>
      </c>
      <c r="H899" s="41">
        <v>701303302</v>
      </c>
      <c r="I899" s="43">
        <v>1361.557</v>
      </c>
    </row>
    <row r="900" spans="1:9">
      <c r="A900" s="40" t="s">
        <v>2122</v>
      </c>
      <c r="B900" s="40" t="s">
        <v>2123</v>
      </c>
      <c r="C900" s="41">
        <v>3305817</v>
      </c>
      <c r="D900" s="42">
        <v>208795</v>
      </c>
      <c r="E900" s="41">
        <v>0</v>
      </c>
      <c r="F900" s="41">
        <v>0</v>
      </c>
      <c r="G900" s="42">
        <v>1317314805</v>
      </c>
      <c r="H900" s="41">
        <v>1379836901</v>
      </c>
      <c r="I900" s="43">
        <v>253.26500000000001</v>
      </c>
    </row>
    <row r="901" spans="1:9">
      <c r="A901" s="40" t="s">
        <v>2124</v>
      </c>
      <c r="B901" s="40" t="s">
        <v>2125</v>
      </c>
      <c r="C901" s="41">
        <v>0</v>
      </c>
      <c r="D901" s="42">
        <v>0</v>
      </c>
      <c r="E901" s="41">
        <v>0</v>
      </c>
      <c r="F901" s="41">
        <v>0</v>
      </c>
      <c r="G901" s="42">
        <v>254925533</v>
      </c>
      <c r="H901" s="41">
        <v>170401007</v>
      </c>
      <c r="I901" s="43">
        <v>232.31200000000001</v>
      </c>
    </row>
    <row r="902" spans="1:9">
      <c r="A902" s="40" t="s">
        <v>2126</v>
      </c>
      <c r="B902" s="40" t="s">
        <v>2127</v>
      </c>
      <c r="C902" s="41">
        <v>838961</v>
      </c>
      <c r="D902" s="42">
        <v>196690</v>
      </c>
      <c r="E902" s="41">
        <v>0</v>
      </c>
      <c r="F902" s="41">
        <v>0</v>
      </c>
      <c r="G902" s="42">
        <v>778566342</v>
      </c>
      <c r="H902" s="41">
        <v>1346864898</v>
      </c>
      <c r="I902" s="43">
        <v>866.11400000000003</v>
      </c>
    </row>
    <row r="903" spans="1:9">
      <c r="A903" s="40" t="s">
        <v>2128</v>
      </c>
      <c r="B903" s="40" t="s">
        <v>2129</v>
      </c>
      <c r="C903" s="41">
        <v>0</v>
      </c>
      <c r="D903" s="42">
        <v>0</v>
      </c>
      <c r="E903" s="41">
        <v>0</v>
      </c>
      <c r="F903" s="41">
        <v>0</v>
      </c>
      <c r="G903" s="42">
        <v>72911535</v>
      </c>
      <c r="H903" s="41">
        <v>75971453</v>
      </c>
      <c r="I903" s="43">
        <v>229.75</v>
      </c>
    </row>
    <row r="904" spans="1:9">
      <c r="A904" s="40" t="s">
        <v>2130</v>
      </c>
      <c r="B904" s="40" t="s">
        <v>2131</v>
      </c>
      <c r="C904" s="41">
        <v>0</v>
      </c>
      <c r="D904" s="42">
        <v>0</v>
      </c>
      <c r="E904" s="41">
        <v>0</v>
      </c>
      <c r="F904" s="41">
        <v>0</v>
      </c>
      <c r="G904" s="42">
        <v>141410651</v>
      </c>
      <c r="H904" s="41">
        <v>138700595</v>
      </c>
      <c r="I904" s="43">
        <v>1035.1470000000002</v>
      </c>
    </row>
    <row r="905" spans="1:9">
      <c r="A905" s="40" t="s">
        <v>2132</v>
      </c>
      <c r="B905" s="40" t="s">
        <v>2133</v>
      </c>
      <c r="C905" s="41">
        <v>0</v>
      </c>
      <c r="D905" s="42">
        <v>0</v>
      </c>
      <c r="E905" s="41">
        <v>0</v>
      </c>
      <c r="F905" s="41">
        <v>0</v>
      </c>
      <c r="G905" s="42">
        <v>57739003</v>
      </c>
      <c r="H905" s="41">
        <v>55998785</v>
      </c>
      <c r="I905" s="43">
        <v>211.49100000000001</v>
      </c>
    </row>
    <row r="906" spans="1:9">
      <c r="A906" s="40" t="s">
        <v>2160</v>
      </c>
      <c r="B906" s="40" t="s">
        <v>2161</v>
      </c>
      <c r="C906" s="41">
        <v>55208149</v>
      </c>
      <c r="D906" s="42">
        <v>42068845</v>
      </c>
      <c r="E906" s="41">
        <v>4758412</v>
      </c>
      <c r="F906" s="41">
        <v>0</v>
      </c>
      <c r="G906" s="42">
        <v>18937808260</v>
      </c>
      <c r="H906" s="41">
        <v>20246338887</v>
      </c>
      <c r="I906" s="43">
        <v>59552.429000000004</v>
      </c>
    </row>
    <row r="907" spans="1:9">
      <c r="A907" s="40" t="s">
        <v>2162</v>
      </c>
      <c r="B907" s="40" t="s">
        <v>2163</v>
      </c>
      <c r="C907" s="41">
        <v>26283375</v>
      </c>
      <c r="D907" s="42">
        <v>19400954</v>
      </c>
      <c r="E907" s="41">
        <v>6815206</v>
      </c>
      <c r="F907" s="41">
        <v>0</v>
      </c>
      <c r="G907" s="42">
        <v>6861575390</v>
      </c>
      <c r="H907" s="41">
        <v>7366103594</v>
      </c>
      <c r="I907" s="43">
        <v>22478.057000000001</v>
      </c>
    </row>
    <row r="908" spans="1:9">
      <c r="A908" s="40" t="s">
        <v>2164</v>
      </c>
      <c r="B908" s="40" t="s">
        <v>2165</v>
      </c>
      <c r="C908" s="41">
        <v>2746453</v>
      </c>
      <c r="D908" s="42">
        <v>1946688</v>
      </c>
      <c r="E908" s="41">
        <v>780546</v>
      </c>
      <c r="F908" s="41">
        <v>0</v>
      </c>
      <c r="G908" s="42">
        <v>1058482205</v>
      </c>
      <c r="H908" s="41">
        <v>1120467146</v>
      </c>
      <c r="I908" s="43">
        <v>4955.848</v>
      </c>
    </row>
    <row r="909" spans="1:9">
      <c r="A909" s="40" t="s">
        <v>2166</v>
      </c>
      <c r="B909" s="40" t="s">
        <v>2167</v>
      </c>
      <c r="C909" s="41">
        <v>70365805</v>
      </c>
      <c r="D909" s="42">
        <v>60658521</v>
      </c>
      <c r="E909" s="41">
        <v>0</v>
      </c>
      <c r="F909" s="41">
        <v>0</v>
      </c>
      <c r="G909" s="42">
        <v>25175148246</v>
      </c>
      <c r="H909" s="41">
        <v>25491845650</v>
      </c>
      <c r="I909" s="43">
        <v>76399.997000000003</v>
      </c>
    </row>
    <row r="910" spans="1:9">
      <c r="A910" s="40" t="s">
        <v>2168</v>
      </c>
      <c r="B910" s="40" t="s">
        <v>2169</v>
      </c>
      <c r="C910" s="41">
        <v>25950462</v>
      </c>
      <c r="D910" s="42">
        <v>13228054</v>
      </c>
      <c r="E910" s="41">
        <v>0</v>
      </c>
      <c r="F910" s="41">
        <v>0</v>
      </c>
      <c r="G910" s="42">
        <v>10120693097</v>
      </c>
      <c r="H910" s="41">
        <v>10315762623</v>
      </c>
      <c r="I910" s="43">
        <v>12774.849</v>
      </c>
    </row>
    <row r="911" spans="1:9">
      <c r="A911" s="40" t="s">
        <v>2170</v>
      </c>
      <c r="B911" s="40" t="s">
        <v>2171</v>
      </c>
      <c r="C911" s="41">
        <v>52905770</v>
      </c>
      <c r="D911" s="42">
        <v>31433278</v>
      </c>
      <c r="E911" s="41">
        <v>8045070</v>
      </c>
      <c r="F911" s="41">
        <v>0</v>
      </c>
      <c r="G911" s="42">
        <v>10988182872</v>
      </c>
      <c r="H911" s="41">
        <v>10797237043</v>
      </c>
      <c r="I911" s="43">
        <v>31678.947</v>
      </c>
    </row>
    <row r="912" spans="1:9">
      <c r="A912" s="40" t="s">
        <v>2172</v>
      </c>
      <c r="B912" s="40" t="s">
        <v>2173</v>
      </c>
      <c r="C912" s="41">
        <v>41626860</v>
      </c>
      <c r="D912" s="42">
        <v>26961686</v>
      </c>
      <c r="E912" s="41">
        <v>17318356</v>
      </c>
      <c r="F912" s="41">
        <v>0</v>
      </c>
      <c r="G912" s="42">
        <v>9355304017</v>
      </c>
      <c r="H912" s="41">
        <v>9297133263</v>
      </c>
      <c r="I912" s="43">
        <v>31233.710999999999</v>
      </c>
    </row>
    <row r="913" spans="1:9">
      <c r="A913" s="40" t="s">
        <v>2174</v>
      </c>
      <c r="B913" s="40" t="s">
        <v>2175</v>
      </c>
      <c r="C913" s="41">
        <v>3340311</v>
      </c>
      <c r="D913" s="42">
        <v>2076808</v>
      </c>
      <c r="E913" s="41">
        <v>916223</v>
      </c>
      <c r="F913" s="41">
        <v>0</v>
      </c>
      <c r="G913" s="42">
        <v>700386468</v>
      </c>
      <c r="H913" s="41">
        <v>716140700</v>
      </c>
      <c r="I913" s="43">
        <v>2958.299</v>
      </c>
    </row>
    <row r="914" spans="1:9">
      <c r="A914" s="40" t="s">
        <v>2176</v>
      </c>
      <c r="B914" s="40" t="s">
        <v>2177</v>
      </c>
      <c r="C914" s="41">
        <v>21997428</v>
      </c>
      <c r="D914" s="42">
        <v>12995102</v>
      </c>
      <c r="E914" s="41">
        <v>9360188</v>
      </c>
      <c r="F914" s="41">
        <v>0</v>
      </c>
      <c r="G914" s="42">
        <v>4792748653</v>
      </c>
      <c r="H914" s="41">
        <v>5037034648</v>
      </c>
      <c r="I914" s="43">
        <v>14000.346</v>
      </c>
    </row>
    <row r="915" spans="1:9">
      <c r="A915" s="40" t="s">
        <v>2178</v>
      </c>
      <c r="B915" s="40" t="s">
        <v>2179</v>
      </c>
      <c r="C915" s="41">
        <v>3494855</v>
      </c>
      <c r="D915" s="42">
        <v>2790006</v>
      </c>
      <c r="E915" s="41">
        <v>482438</v>
      </c>
      <c r="F915" s="41">
        <v>0</v>
      </c>
      <c r="G915" s="42">
        <v>982809787</v>
      </c>
      <c r="H915" s="41">
        <v>990547836</v>
      </c>
      <c r="I915" s="43">
        <v>3023.953</v>
      </c>
    </row>
    <row r="916" spans="1:9">
      <c r="A916" s="40" t="s">
        <v>2180</v>
      </c>
      <c r="B916" s="40" t="s">
        <v>2181</v>
      </c>
      <c r="C916" s="41">
        <v>3540569</v>
      </c>
      <c r="D916" s="42">
        <v>1788459</v>
      </c>
      <c r="E916" s="41">
        <v>1377910</v>
      </c>
      <c r="F916" s="41">
        <v>0</v>
      </c>
      <c r="G916" s="42">
        <v>2280517547</v>
      </c>
      <c r="H916" s="41">
        <v>2340783233</v>
      </c>
      <c r="I916" s="43">
        <v>5507.9949999999999</v>
      </c>
    </row>
    <row r="917" spans="1:9">
      <c r="A917" s="40" t="s">
        <v>2182</v>
      </c>
      <c r="B917" s="40" t="s">
        <v>2183</v>
      </c>
      <c r="C917" s="41">
        <v>20289953</v>
      </c>
      <c r="D917" s="42">
        <v>14762675</v>
      </c>
      <c r="E917" s="41">
        <v>4462566</v>
      </c>
      <c r="F917" s="41">
        <v>0</v>
      </c>
      <c r="G917" s="42">
        <v>8420139036</v>
      </c>
      <c r="H917" s="41">
        <v>8553004721</v>
      </c>
      <c r="I917" s="43">
        <v>20585.861000000001</v>
      </c>
    </row>
    <row r="918" spans="1:9">
      <c r="A918" s="40" t="s">
        <v>2184</v>
      </c>
      <c r="B918" s="40" t="s">
        <v>2185</v>
      </c>
      <c r="C918" s="41">
        <v>1200223</v>
      </c>
      <c r="D918" s="42">
        <v>447703</v>
      </c>
      <c r="E918" s="41">
        <v>619802</v>
      </c>
      <c r="F918" s="41">
        <v>0</v>
      </c>
      <c r="G918" s="42">
        <v>438730097</v>
      </c>
      <c r="H918" s="41">
        <v>488454077</v>
      </c>
      <c r="I918" s="43">
        <v>3553.5260000000003</v>
      </c>
    </row>
    <row r="919" spans="1:9">
      <c r="A919" s="40" t="s">
        <v>2186</v>
      </c>
      <c r="B919" s="40" t="s">
        <v>2187</v>
      </c>
      <c r="C919" s="41">
        <v>30058010</v>
      </c>
      <c r="D919" s="42">
        <v>15899848</v>
      </c>
      <c r="E919" s="41">
        <v>4069332</v>
      </c>
      <c r="F919" s="41">
        <v>0</v>
      </c>
      <c r="G919" s="42">
        <v>6042211858</v>
      </c>
      <c r="H919" s="41">
        <v>6424673209</v>
      </c>
      <c r="I919" s="43">
        <v>16656.659</v>
      </c>
    </row>
    <row r="920" spans="1:9">
      <c r="A920" s="40" t="s">
        <v>2188</v>
      </c>
      <c r="B920" s="40" t="s">
        <v>2189</v>
      </c>
      <c r="C920" s="41">
        <v>20537738</v>
      </c>
      <c r="D920" s="42">
        <v>7452603</v>
      </c>
      <c r="E920" s="41">
        <v>866944</v>
      </c>
      <c r="F920" s="41">
        <v>0</v>
      </c>
      <c r="G920" s="42">
        <v>5329242312</v>
      </c>
      <c r="H920" s="41">
        <v>5378979309</v>
      </c>
      <c r="I920" s="43">
        <v>7406.3560000000007</v>
      </c>
    </row>
    <row r="921" spans="1:9">
      <c r="A921" s="40" t="s">
        <v>2190</v>
      </c>
      <c r="B921" s="40" t="s">
        <v>2191</v>
      </c>
      <c r="C921" s="41">
        <v>7374460</v>
      </c>
      <c r="D921" s="42">
        <v>4471392</v>
      </c>
      <c r="E921" s="41">
        <v>1315122</v>
      </c>
      <c r="F921" s="41">
        <v>0</v>
      </c>
      <c r="G921" s="42">
        <v>1514007611</v>
      </c>
      <c r="H921" s="41">
        <v>1541859479</v>
      </c>
      <c r="I921" s="43">
        <v>6020.9260000000004</v>
      </c>
    </row>
    <row r="922" spans="1:9">
      <c r="A922" s="40" t="s">
        <v>2555</v>
      </c>
      <c r="B922" s="40"/>
      <c r="C922" s="41"/>
      <c r="D922" s="42"/>
      <c r="E922" s="41"/>
      <c r="F922" s="41"/>
      <c r="G922" s="42"/>
      <c r="H922" s="41"/>
      <c r="I922" s="43">
        <v>0</v>
      </c>
    </row>
    <row r="923" spans="1:9">
      <c r="A923" s="40" t="s">
        <v>2194</v>
      </c>
      <c r="B923" s="40" t="s">
        <v>2195</v>
      </c>
      <c r="C923" s="41">
        <v>4649935</v>
      </c>
      <c r="D923" s="42">
        <v>4462545</v>
      </c>
      <c r="E923" s="41">
        <v>0</v>
      </c>
      <c r="F923" s="41">
        <v>0</v>
      </c>
      <c r="G923" s="42">
        <v>3868562397</v>
      </c>
      <c r="H923" s="41">
        <v>3788924941</v>
      </c>
      <c r="I923" s="43">
        <v>15655.518</v>
      </c>
    </row>
    <row r="924" spans="1:9">
      <c r="A924" s="40" t="s">
        <v>2196</v>
      </c>
      <c r="B924" s="40" t="s">
        <v>2197</v>
      </c>
      <c r="C924" s="41">
        <v>76450</v>
      </c>
      <c r="D924" s="42">
        <v>76785</v>
      </c>
      <c r="E924" s="41">
        <v>0</v>
      </c>
      <c r="F924" s="41">
        <v>0</v>
      </c>
      <c r="G924" s="42">
        <v>361501346</v>
      </c>
      <c r="H924" s="41">
        <v>389548173</v>
      </c>
      <c r="I924" s="43">
        <v>1077.066</v>
      </c>
    </row>
    <row r="925" spans="1:9">
      <c r="A925" s="40" t="s">
        <v>2198</v>
      </c>
      <c r="B925" s="40" t="s">
        <v>2199</v>
      </c>
      <c r="C925" s="41">
        <v>485785</v>
      </c>
      <c r="D925" s="42">
        <v>178672</v>
      </c>
      <c r="E925" s="41">
        <v>0</v>
      </c>
      <c r="F925" s="41">
        <v>0</v>
      </c>
      <c r="G925" s="42">
        <v>145993087</v>
      </c>
      <c r="H925" s="41">
        <v>174517327</v>
      </c>
      <c r="I925" s="43">
        <v>161.77800000000002</v>
      </c>
    </row>
    <row r="926" spans="1:9">
      <c r="A926" s="40" t="s">
        <v>2200</v>
      </c>
      <c r="B926" s="40" t="s">
        <v>2201</v>
      </c>
      <c r="C926" s="41">
        <v>346754</v>
      </c>
      <c r="D926" s="42">
        <v>220886</v>
      </c>
      <c r="E926" s="41">
        <v>0</v>
      </c>
      <c r="F926" s="41">
        <v>0</v>
      </c>
      <c r="G926" s="42">
        <v>492703944</v>
      </c>
      <c r="H926" s="41">
        <v>312879671</v>
      </c>
      <c r="I926" s="43">
        <v>961.04700000000003</v>
      </c>
    </row>
    <row r="927" spans="1:9">
      <c r="A927" s="40" t="s">
        <v>2202</v>
      </c>
      <c r="B927" s="40" t="s">
        <v>442</v>
      </c>
      <c r="C927" s="41">
        <v>1176973</v>
      </c>
      <c r="D927" s="42">
        <v>1122946</v>
      </c>
      <c r="E927" s="41">
        <v>0</v>
      </c>
      <c r="F927" s="41">
        <v>0</v>
      </c>
      <c r="G927" s="42">
        <v>1291023889</v>
      </c>
      <c r="H927" s="41">
        <v>1219304939</v>
      </c>
      <c r="I927" s="43">
        <v>3487.5530000000003</v>
      </c>
    </row>
    <row r="928" spans="1:9">
      <c r="A928" s="40" t="s">
        <v>2556</v>
      </c>
      <c r="B928" s="40"/>
      <c r="C928" s="41"/>
      <c r="D928" s="42"/>
      <c r="E928" s="41"/>
      <c r="F928" s="41"/>
      <c r="G928" s="42"/>
      <c r="H928" s="41"/>
      <c r="I928" s="43">
        <v>0</v>
      </c>
    </row>
    <row r="929" spans="1:9">
      <c r="A929" s="40" t="s">
        <v>2203</v>
      </c>
      <c r="B929" s="40" t="s">
        <v>2204</v>
      </c>
      <c r="C929" s="41">
        <v>1314885</v>
      </c>
      <c r="D929" s="42">
        <v>49017</v>
      </c>
      <c r="E929" s="41">
        <v>0</v>
      </c>
      <c r="F929" s="41">
        <v>0</v>
      </c>
      <c r="G929" s="42">
        <v>529169975</v>
      </c>
      <c r="H929" s="41">
        <v>766698662</v>
      </c>
      <c r="I929" s="43">
        <v>98.68</v>
      </c>
    </row>
    <row r="930" spans="1:9">
      <c r="A930" s="40" t="s">
        <v>2205</v>
      </c>
      <c r="B930" s="40" t="s">
        <v>2206</v>
      </c>
      <c r="C930" s="41">
        <v>799722</v>
      </c>
      <c r="D930" s="42">
        <v>550806</v>
      </c>
      <c r="E930" s="41">
        <v>0</v>
      </c>
      <c r="F930" s="41">
        <v>0</v>
      </c>
      <c r="G930" s="42">
        <v>861597225</v>
      </c>
      <c r="H930" s="41">
        <v>660444690</v>
      </c>
      <c r="I930" s="43">
        <v>1689.681</v>
      </c>
    </row>
    <row r="931" spans="1:9">
      <c r="A931" s="40" t="s">
        <v>2207</v>
      </c>
      <c r="B931" s="40" t="s">
        <v>2208</v>
      </c>
      <c r="C931" s="41">
        <v>46422</v>
      </c>
      <c r="D931" s="42">
        <v>0</v>
      </c>
      <c r="E931" s="41">
        <v>47373</v>
      </c>
      <c r="F931" s="41">
        <v>0</v>
      </c>
      <c r="G931" s="42">
        <v>72899456</v>
      </c>
      <c r="H931" s="41">
        <v>69306870</v>
      </c>
      <c r="I931" s="43">
        <v>304.35400000000004</v>
      </c>
    </row>
    <row r="932" spans="1:9">
      <c r="A932" s="40" t="s">
        <v>2209</v>
      </c>
      <c r="B932" s="40" t="s">
        <v>2210</v>
      </c>
      <c r="C932" s="41">
        <v>0</v>
      </c>
      <c r="D932" s="42">
        <v>0</v>
      </c>
      <c r="E932" s="41">
        <v>0</v>
      </c>
      <c r="F932" s="41">
        <v>0</v>
      </c>
      <c r="G932" s="42">
        <v>192060380</v>
      </c>
      <c r="H932" s="41">
        <v>165066815</v>
      </c>
      <c r="I932" s="43">
        <v>200.96</v>
      </c>
    </row>
    <row r="933" spans="1:9">
      <c r="A933" s="40" t="s">
        <v>2211</v>
      </c>
      <c r="B933" s="40" t="s">
        <v>2212</v>
      </c>
      <c r="C933" s="41">
        <v>0</v>
      </c>
      <c r="D933" s="42">
        <v>0</v>
      </c>
      <c r="E933" s="41">
        <v>0</v>
      </c>
      <c r="F933" s="41">
        <v>0</v>
      </c>
      <c r="G933" s="42">
        <v>115369744</v>
      </c>
      <c r="H933" s="41">
        <v>110933716</v>
      </c>
      <c r="I933" s="43">
        <v>184.18800000000002</v>
      </c>
    </row>
    <row r="934" spans="1:9">
      <c r="A934" s="40" t="s">
        <v>2213</v>
      </c>
      <c r="B934" s="40" t="s">
        <v>2214</v>
      </c>
      <c r="C934" s="41">
        <v>0</v>
      </c>
      <c r="D934" s="42">
        <v>0</v>
      </c>
      <c r="E934" s="41">
        <v>0</v>
      </c>
      <c r="F934" s="41">
        <v>0</v>
      </c>
      <c r="G934" s="42">
        <v>29641737</v>
      </c>
      <c r="H934" s="41">
        <v>31078605</v>
      </c>
      <c r="I934" s="43">
        <v>101.583</v>
      </c>
    </row>
    <row r="935" spans="1:9">
      <c r="A935" s="40" t="s">
        <v>2215</v>
      </c>
      <c r="B935" s="40" t="s">
        <v>2216</v>
      </c>
      <c r="C935" s="41">
        <v>2779058</v>
      </c>
      <c r="D935" s="42">
        <v>2573758</v>
      </c>
      <c r="E935" s="41">
        <v>0</v>
      </c>
      <c r="F935" s="41">
        <v>0</v>
      </c>
      <c r="G935" s="42">
        <v>2156086271</v>
      </c>
      <c r="H935" s="41">
        <v>2231159020</v>
      </c>
      <c r="I935" s="43">
        <v>4926.6490000000003</v>
      </c>
    </row>
    <row r="936" spans="1:9">
      <c r="A936" s="40" t="s">
        <v>2217</v>
      </c>
      <c r="B936" s="40" t="s">
        <v>2218</v>
      </c>
      <c r="C936" s="41">
        <v>0</v>
      </c>
      <c r="D936" s="42">
        <v>0</v>
      </c>
      <c r="E936" s="41">
        <v>0</v>
      </c>
      <c r="F936" s="41">
        <v>0</v>
      </c>
      <c r="G936" s="42">
        <v>61097655</v>
      </c>
      <c r="H936" s="41">
        <v>52119316</v>
      </c>
      <c r="I936" s="43">
        <v>128.94900000000001</v>
      </c>
    </row>
    <row r="937" spans="1:9">
      <c r="A937" s="40" t="s">
        <v>2219</v>
      </c>
      <c r="B937" s="40" t="s">
        <v>2107</v>
      </c>
      <c r="C937" s="41">
        <v>107380</v>
      </c>
      <c r="D937" s="42">
        <v>200</v>
      </c>
      <c r="E937" s="41">
        <v>113009</v>
      </c>
      <c r="F937" s="41">
        <v>0</v>
      </c>
      <c r="G937" s="42">
        <v>102998945</v>
      </c>
      <c r="H937" s="41">
        <v>109791745</v>
      </c>
      <c r="I937" s="43">
        <v>949.3180000000001</v>
      </c>
    </row>
    <row r="938" spans="1:9">
      <c r="A938" s="40" t="s">
        <v>2220</v>
      </c>
      <c r="B938" s="40" t="s">
        <v>2221</v>
      </c>
      <c r="C938" s="41">
        <v>-6224</v>
      </c>
      <c r="D938" s="42">
        <v>0</v>
      </c>
      <c r="E938" s="41">
        <v>0</v>
      </c>
      <c r="F938" s="41">
        <v>0</v>
      </c>
      <c r="G938" s="42">
        <v>133901096</v>
      </c>
      <c r="H938" s="41">
        <v>134446417</v>
      </c>
      <c r="I938" s="43">
        <v>460.78900000000004</v>
      </c>
    </row>
    <row r="939" spans="1:9">
      <c r="A939" s="40" t="s">
        <v>2557</v>
      </c>
      <c r="B939" s="40"/>
      <c r="C939" s="41"/>
      <c r="D939" s="42"/>
      <c r="E939" s="41"/>
      <c r="F939" s="41"/>
      <c r="G939" s="42"/>
      <c r="H939" s="41"/>
      <c r="I939" s="43">
        <v>0</v>
      </c>
    </row>
    <row r="940" spans="1:9">
      <c r="A940" s="40" t="s">
        <v>2224</v>
      </c>
      <c r="B940" s="40" t="s">
        <v>2225</v>
      </c>
      <c r="C940" s="41">
        <v>198725</v>
      </c>
      <c r="D940" s="42">
        <v>99034</v>
      </c>
      <c r="E940" s="41">
        <v>0</v>
      </c>
      <c r="F940" s="41">
        <v>0</v>
      </c>
      <c r="G940" s="42">
        <v>268308619</v>
      </c>
      <c r="H940" s="41">
        <v>145526498</v>
      </c>
      <c r="I940" s="43">
        <v>424.84300000000002</v>
      </c>
    </row>
    <row r="941" spans="1:9">
      <c r="A941" s="40" t="s">
        <v>2226</v>
      </c>
      <c r="B941" s="40" t="s">
        <v>2227</v>
      </c>
      <c r="C941" s="41">
        <v>8285125</v>
      </c>
      <c r="D941" s="42">
        <v>1525193</v>
      </c>
      <c r="E941" s="41">
        <v>3250520</v>
      </c>
      <c r="F941" s="41">
        <v>0</v>
      </c>
      <c r="G941" s="42">
        <v>3542638679</v>
      </c>
      <c r="H941" s="41">
        <v>3271153786</v>
      </c>
      <c r="I941" s="43">
        <v>13480.505000000001</v>
      </c>
    </row>
    <row r="942" spans="1:9">
      <c r="A942" s="40" t="s">
        <v>2228</v>
      </c>
      <c r="B942" s="40" t="s">
        <v>2229</v>
      </c>
      <c r="C942" s="41">
        <v>235508</v>
      </c>
      <c r="D942" s="42">
        <v>243851</v>
      </c>
      <c r="E942" s="41">
        <v>0</v>
      </c>
      <c r="F942" s="41">
        <v>0</v>
      </c>
      <c r="G942" s="42">
        <v>115366814</v>
      </c>
      <c r="H942" s="41">
        <v>113088426</v>
      </c>
      <c r="I942" s="43">
        <v>280.02300000000002</v>
      </c>
    </row>
    <row r="943" spans="1:9">
      <c r="A943" s="40" t="s">
        <v>2230</v>
      </c>
      <c r="B943" s="40" t="s">
        <v>2231</v>
      </c>
      <c r="C943" s="41">
        <v>148309</v>
      </c>
      <c r="D943" s="42">
        <v>0</v>
      </c>
      <c r="E943" s="41">
        <v>147103</v>
      </c>
      <c r="F943" s="41">
        <v>0</v>
      </c>
      <c r="G943" s="42">
        <v>288471751</v>
      </c>
      <c r="H943" s="41">
        <v>252668965</v>
      </c>
      <c r="I943" s="43">
        <v>1021.259</v>
      </c>
    </row>
    <row r="944" spans="1:9">
      <c r="A944" s="40" t="s">
        <v>2232</v>
      </c>
      <c r="B944" s="40" t="s">
        <v>2233</v>
      </c>
      <c r="C944" s="41">
        <v>255473</v>
      </c>
      <c r="D944" s="42">
        <v>57878</v>
      </c>
      <c r="E944" s="41">
        <v>183216</v>
      </c>
      <c r="F944" s="41">
        <v>0</v>
      </c>
      <c r="G944" s="42">
        <v>160572096</v>
      </c>
      <c r="H944" s="41">
        <v>128770984</v>
      </c>
      <c r="I944" s="43">
        <v>993.30500000000006</v>
      </c>
    </row>
    <row r="945" spans="1:9">
      <c r="A945" s="40" t="s">
        <v>2234</v>
      </c>
      <c r="B945" s="40" t="s">
        <v>2235</v>
      </c>
      <c r="C945" s="41">
        <v>95406</v>
      </c>
      <c r="D945" s="42">
        <v>21223</v>
      </c>
      <c r="E945" s="41">
        <v>55306</v>
      </c>
      <c r="F945" s="41">
        <v>0</v>
      </c>
      <c r="G945" s="42">
        <v>91407847</v>
      </c>
      <c r="H945" s="41">
        <v>77428535</v>
      </c>
      <c r="I945" s="43">
        <v>231.45500000000001</v>
      </c>
    </row>
    <row r="946" spans="1:9">
      <c r="A946" s="40" t="s">
        <v>2558</v>
      </c>
      <c r="B946" s="40"/>
      <c r="C946" s="41"/>
      <c r="D946" s="42"/>
      <c r="E946" s="41"/>
      <c r="F946" s="41"/>
      <c r="G946" s="42"/>
      <c r="H946" s="41"/>
      <c r="I946" s="43">
        <v>0</v>
      </c>
    </row>
    <row r="947" spans="1:9">
      <c r="A947" s="40" t="s">
        <v>2559</v>
      </c>
      <c r="B947" s="40"/>
      <c r="C947" s="41"/>
      <c r="D947" s="42"/>
      <c r="E947" s="41"/>
      <c r="F947" s="41"/>
      <c r="G947" s="42"/>
      <c r="H947" s="41"/>
      <c r="I947" s="43">
        <v>1117</v>
      </c>
    </row>
    <row r="948" spans="1:9">
      <c r="A948" s="40" t="s">
        <v>2270</v>
      </c>
      <c r="B948" s="40" t="s">
        <v>2271</v>
      </c>
      <c r="C948" s="41">
        <v>87861897</v>
      </c>
      <c r="D948" s="42">
        <v>37144084</v>
      </c>
      <c r="E948" s="41">
        <v>0</v>
      </c>
      <c r="F948" s="41">
        <v>0</v>
      </c>
      <c r="G948" s="42">
        <v>60654383629</v>
      </c>
      <c r="H948" s="41">
        <v>61899156368</v>
      </c>
      <c r="I948" s="43">
        <v>78906.084000000003</v>
      </c>
    </row>
    <row r="949" spans="1:9">
      <c r="A949" s="40" t="s">
        <v>2272</v>
      </c>
      <c r="B949" s="40" t="s">
        <v>2273</v>
      </c>
      <c r="C949" s="41">
        <v>29961560</v>
      </c>
      <c r="D949" s="42">
        <v>21672410</v>
      </c>
      <c r="E949" s="41">
        <v>6634786</v>
      </c>
      <c r="F949" s="41">
        <v>0</v>
      </c>
      <c r="G949" s="42">
        <v>7160743590</v>
      </c>
      <c r="H949" s="41">
        <v>7473244800</v>
      </c>
      <c r="I949" s="43">
        <v>22033.07</v>
      </c>
    </row>
    <row r="950" spans="1:9">
      <c r="A950" s="40" t="s">
        <v>2274</v>
      </c>
      <c r="B950" s="40" t="s">
        <v>2560</v>
      </c>
      <c r="C950" s="41"/>
      <c r="D950" s="42"/>
      <c r="E950" s="41"/>
      <c r="F950" s="41"/>
      <c r="G950" s="42">
        <v>0</v>
      </c>
      <c r="H950" s="41"/>
      <c r="I950" s="43">
        <v>134.17000000000002</v>
      </c>
    </row>
    <row r="951" spans="1:9">
      <c r="A951" s="40" t="s">
        <v>2276</v>
      </c>
      <c r="B951" s="40" t="s">
        <v>2277</v>
      </c>
      <c r="C951" s="41"/>
      <c r="D951" s="42"/>
      <c r="E951" s="41"/>
      <c r="F951" s="41"/>
      <c r="G951" s="42">
        <v>0</v>
      </c>
      <c r="H951" s="41"/>
      <c r="I951" s="43">
        <v>367.44</v>
      </c>
    </row>
    <row r="952" spans="1:9">
      <c r="A952" s="40" t="s">
        <v>2278</v>
      </c>
      <c r="B952" s="40" t="s">
        <v>2279</v>
      </c>
      <c r="C952" s="41">
        <v>15030948</v>
      </c>
      <c r="D952" s="42">
        <v>6553143</v>
      </c>
      <c r="E952" s="41">
        <v>0</v>
      </c>
      <c r="F952" s="41">
        <v>0</v>
      </c>
      <c r="G952" s="42">
        <v>5062172468</v>
      </c>
      <c r="H952" s="41">
        <v>2847370563</v>
      </c>
      <c r="I952" s="43">
        <v>7175.5150000000003</v>
      </c>
    </row>
    <row r="953" spans="1:9">
      <c r="A953" s="40" t="s">
        <v>2280</v>
      </c>
      <c r="B953" s="40" t="s">
        <v>2281</v>
      </c>
      <c r="C953" s="41">
        <v>14841415</v>
      </c>
      <c r="D953" s="42">
        <v>4635808</v>
      </c>
      <c r="E953" s="41">
        <v>0</v>
      </c>
      <c r="F953" s="41">
        <v>0</v>
      </c>
      <c r="G953" s="42">
        <v>9261611552</v>
      </c>
      <c r="H953" s="41">
        <v>9619167914</v>
      </c>
      <c r="I953" s="43">
        <v>7578.6890000000003</v>
      </c>
    </row>
    <row r="954" spans="1:9">
      <c r="A954" s="40" t="s">
        <v>2282</v>
      </c>
      <c r="B954" s="40" t="s">
        <v>2283</v>
      </c>
      <c r="C954" s="41">
        <v>13784828</v>
      </c>
      <c r="D954" s="42">
        <v>9248370</v>
      </c>
      <c r="E954" s="41">
        <v>1055484</v>
      </c>
      <c r="F954" s="41">
        <v>0</v>
      </c>
      <c r="G954" s="42">
        <v>2957885586</v>
      </c>
      <c r="H954" s="41">
        <v>3189092969</v>
      </c>
      <c r="I954" s="43">
        <v>10370.17</v>
      </c>
    </row>
    <row r="955" spans="1:9">
      <c r="A955" s="40" t="s">
        <v>2284</v>
      </c>
      <c r="B955" s="40" t="s">
        <v>2285</v>
      </c>
      <c r="C955" s="41">
        <v>1833340</v>
      </c>
      <c r="D955" s="42">
        <v>638333</v>
      </c>
      <c r="E955" s="41">
        <v>0</v>
      </c>
      <c r="F955" s="41">
        <v>0</v>
      </c>
      <c r="G955" s="42">
        <v>1383821929</v>
      </c>
      <c r="H955" s="41">
        <v>1472491727</v>
      </c>
      <c r="I955" s="43">
        <v>1267.789</v>
      </c>
    </row>
    <row r="956" spans="1:9">
      <c r="A956" s="40" t="s">
        <v>2286</v>
      </c>
      <c r="B956" s="40" t="s">
        <v>2287</v>
      </c>
      <c r="C956" s="41">
        <v>16720699</v>
      </c>
      <c r="D956" s="42">
        <v>6713598</v>
      </c>
      <c r="E956" s="41">
        <v>0</v>
      </c>
      <c r="F956" s="41">
        <v>0</v>
      </c>
      <c r="G956" s="42">
        <v>6954288037</v>
      </c>
      <c r="H956" s="41">
        <v>7055548113</v>
      </c>
      <c r="I956" s="43">
        <v>7403.308</v>
      </c>
    </row>
    <row r="957" spans="1:9">
      <c r="A957" s="40" t="s">
        <v>2561</v>
      </c>
      <c r="B957" s="40"/>
      <c r="C957" s="41"/>
      <c r="D957" s="42"/>
      <c r="E957" s="41"/>
      <c r="F957" s="41"/>
      <c r="G957" s="42"/>
      <c r="H957" s="41"/>
      <c r="I957" s="43">
        <v>0</v>
      </c>
    </row>
    <row r="958" spans="1:9">
      <c r="A958" s="40" t="s">
        <v>2288</v>
      </c>
      <c r="B958" s="40" t="s">
        <v>2289</v>
      </c>
      <c r="C958" s="41">
        <v>0</v>
      </c>
      <c r="D958" s="42">
        <v>0</v>
      </c>
      <c r="E958" s="41">
        <v>0</v>
      </c>
      <c r="F958" s="41">
        <v>0</v>
      </c>
      <c r="G958" s="42">
        <v>244628212</v>
      </c>
      <c r="H958" s="41">
        <v>228814597</v>
      </c>
      <c r="I958" s="43">
        <v>719.673</v>
      </c>
    </row>
    <row r="959" spans="1:9">
      <c r="A959" s="40" t="s">
        <v>2290</v>
      </c>
      <c r="B959" s="40" t="s">
        <v>2291</v>
      </c>
      <c r="C959" s="41">
        <v>279873</v>
      </c>
      <c r="D959" s="42">
        <v>299562</v>
      </c>
      <c r="E959" s="41">
        <v>0</v>
      </c>
      <c r="F959" s="41">
        <v>0</v>
      </c>
      <c r="G959" s="42">
        <v>306417321</v>
      </c>
      <c r="H959" s="41">
        <v>291094354</v>
      </c>
      <c r="I959" s="43">
        <v>1174.2940000000001</v>
      </c>
    </row>
    <row r="960" spans="1:9">
      <c r="A960" s="40" t="s">
        <v>2292</v>
      </c>
      <c r="B960" s="40" t="s">
        <v>1548</v>
      </c>
      <c r="C960" s="41">
        <v>0</v>
      </c>
      <c r="D960" s="42">
        <v>0</v>
      </c>
      <c r="E960" s="41">
        <v>0</v>
      </c>
      <c r="F960" s="41">
        <v>0</v>
      </c>
      <c r="G960" s="42">
        <v>29224837</v>
      </c>
      <c r="H960" s="41">
        <v>26722198</v>
      </c>
      <c r="I960" s="43">
        <v>108.41800000000001</v>
      </c>
    </row>
    <row r="961" spans="1:9">
      <c r="A961" s="40" t="s">
        <v>2293</v>
      </c>
      <c r="B961" s="40" t="s">
        <v>2294</v>
      </c>
      <c r="C961" s="41">
        <v>0</v>
      </c>
      <c r="D961" s="42">
        <v>0</v>
      </c>
      <c r="E961" s="41">
        <v>0</v>
      </c>
      <c r="F961" s="41">
        <v>0</v>
      </c>
      <c r="G961" s="42">
        <v>31748741</v>
      </c>
      <c r="H961" s="41">
        <v>33925135</v>
      </c>
      <c r="I961" s="43">
        <v>190.67000000000002</v>
      </c>
    </row>
    <row r="962" spans="1:9">
      <c r="A962" s="40" t="s">
        <v>2295</v>
      </c>
      <c r="B962" s="40" t="s">
        <v>2296</v>
      </c>
      <c r="C962" s="41">
        <v>0</v>
      </c>
      <c r="D962" s="42">
        <v>0</v>
      </c>
      <c r="E962" s="41">
        <v>0</v>
      </c>
      <c r="F962" s="41">
        <v>100367</v>
      </c>
      <c r="G962" s="42">
        <v>115433355</v>
      </c>
      <c r="H962" s="41">
        <v>104430622</v>
      </c>
      <c r="I962" s="43">
        <v>397.12600000000003</v>
      </c>
    </row>
    <row r="963" spans="1:9">
      <c r="A963" s="40" t="s">
        <v>2297</v>
      </c>
      <c r="B963" s="40" t="s">
        <v>2298</v>
      </c>
      <c r="C963" s="41">
        <v>615133</v>
      </c>
      <c r="D963" s="42">
        <v>405664</v>
      </c>
      <c r="E963" s="41">
        <v>0</v>
      </c>
      <c r="F963" s="41">
        <v>0</v>
      </c>
      <c r="G963" s="42">
        <v>804767175</v>
      </c>
      <c r="H963" s="41">
        <v>821893150</v>
      </c>
      <c r="I963" s="43">
        <v>1234.242</v>
      </c>
    </row>
    <row r="964" spans="1:9">
      <c r="A964" s="40" t="s">
        <v>2299</v>
      </c>
      <c r="B964" s="40" t="s">
        <v>2300</v>
      </c>
      <c r="C964" s="41">
        <v>812158</v>
      </c>
      <c r="D964" s="42">
        <v>459012</v>
      </c>
      <c r="E964" s="41">
        <v>351204</v>
      </c>
      <c r="F964" s="41">
        <v>0</v>
      </c>
      <c r="G964" s="42">
        <v>259985453</v>
      </c>
      <c r="H964" s="41">
        <v>246115056</v>
      </c>
      <c r="I964" s="43">
        <v>1132.2550000000001</v>
      </c>
    </row>
    <row r="965" spans="1:9">
      <c r="A965" s="40" t="s">
        <v>2301</v>
      </c>
      <c r="B965" s="40" t="s">
        <v>2302</v>
      </c>
      <c r="C965" s="41">
        <v>88888</v>
      </c>
      <c r="D965" s="42">
        <v>66067</v>
      </c>
      <c r="E965" s="41">
        <v>48416</v>
      </c>
      <c r="F965" s="41">
        <v>0</v>
      </c>
      <c r="G965" s="42">
        <v>65677924</v>
      </c>
      <c r="H965" s="41">
        <v>65593905</v>
      </c>
      <c r="I965" s="43">
        <v>391.21800000000002</v>
      </c>
    </row>
    <row r="966" spans="1:9">
      <c r="A966" s="40" t="s">
        <v>2303</v>
      </c>
      <c r="B966" s="40" t="s">
        <v>2304</v>
      </c>
      <c r="C966" s="41">
        <v>27549</v>
      </c>
      <c r="D966" s="42">
        <v>0</v>
      </c>
      <c r="E966" s="41">
        <v>29025</v>
      </c>
      <c r="F966" s="41">
        <v>0</v>
      </c>
      <c r="G966" s="42">
        <v>59527995</v>
      </c>
      <c r="H966" s="41">
        <v>61625611</v>
      </c>
      <c r="I966" s="43">
        <v>167.86100000000002</v>
      </c>
    </row>
    <row r="967" spans="1:9">
      <c r="A967" s="40" t="s">
        <v>2305</v>
      </c>
      <c r="B967" s="40" t="s">
        <v>1938</v>
      </c>
      <c r="C967" s="41">
        <v>468216</v>
      </c>
      <c r="D967" s="42">
        <v>124109</v>
      </c>
      <c r="E967" s="41">
        <v>0</v>
      </c>
      <c r="F967" s="41">
        <v>0</v>
      </c>
      <c r="G967" s="42">
        <v>179932888</v>
      </c>
      <c r="H967" s="41">
        <v>178902989</v>
      </c>
      <c r="I967" s="43">
        <v>654.05100000000004</v>
      </c>
    </row>
    <row r="968" spans="1:9">
      <c r="A968" s="40" t="s">
        <v>2306</v>
      </c>
      <c r="B968" s="40" t="s">
        <v>2307</v>
      </c>
      <c r="C968" s="41">
        <v>1305812</v>
      </c>
      <c r="D968" s="42">
        <v>1305879</v>
      </c>
      <c r="E968" s="41">
        <v>0</v>
      </c>
      <c r="F968" s="41">
        <v>0</v>
      </c>
      <c r="G968" s="42">
        <v>838698753</v>
      </c>
      <c r="H968" s="41">
        <v>904446026</v>
      </c>
      <c r="I968" s="43">
        <v>2200.4059999999999</v>
      </c>
    </row>
    <row r="969" spans="1:9">
      <c r="A969" s="40" t="s">
        <v>2308</v>
      </c>
      <c r="B969" s="40" t="s">
        <v>2309</v>
      </c>
      <c r="C969" s="41">
        <v>321921</v>
      </c>
      <c r="D969" s="42">
        <v>122621</v>
      </c>
      <c r="E969" s="41">
        <v>209780</v>
      </c>
      <c r="F969" s="41">
        <v>0</v>
      </c>
      <c r="G969" s="42">
        <v>132447899</v>
      </c>
      <c r="H969" s="41">
        <v>150304061</v>
      </c>
      <c r="I969" s="43">
        <v>764.66100000000006</v>
      </c>
    </row>
    <row r="970" spans="1:9">
      <c r="A970" s="40" t="s">
        <v>2310</v>
      </c>
      <c r="B970" s="40" t="s">
        <v>2311</v>
      </c>
      <c r="C970" s="41">
        <v>0</v>
      </c>
      <c r="D970" s="42">
        <v>0</v>
      </c>
      <c r="E970" s="41">
        <v>0</v>
      </c>
      <c r="F970" s="41">
        <v>0</v>
      </c>
      <c r="G970" s="42">
        <v>81982325</v>
      </c>
      <c r="H970" s="41">
        <v>85963167</v>
      </c>
      <c r="I970" s="43">
        <v>267.06400000000002</v>
      </c>
    </row>
    <row r="971" spans="1:9">
      <c r="A971" s="40" t="s">
        <v>2312</v>
      </c>
      <c r="B971" s="40" t="s">
        <v>2313</v>
      </c>
      <c r="C971" s="41">
        <v>274647</v>
      </c>
      <c r="D971" s="42">
        <v>8357</v>
      </c>
      <c r="E971" s="41">
        <v>223024</v>
      </c>
      <c r="F971" s="41">
        <v>0</v>
      </c>
      <c r="G971" s="42">
        <v>371333475</v>
      </c>
      <c r="H971" s="41">
        <v>394214634</v>
      </c>
      <c r="I971" s="43">
        <v>1028.127</v>
      </c>
    </row>
    <row r="972" spans="1:9">
      <c r="A972" s="40" t="s">
        <v>2314</v>
      </c>
      <c r="B972" s="40" t="s">
        <v>2315</v>
      </c>
      <c r="C972" s="41">
        <v>126812</v>
      </c>
      <c r="D972" s="42">
        <v>28682</v>
      </c>
      <c r="E972" s="41">
        <v>99044</v>
      </c>
      <c r="F972" s="41">
        <v>0</v>
      </c>
      <c r="G972" s="42">
        <v>162349330</v>
      </c>
      <c r="H972" s="41">
        <v>157756782</v>
      </c>
      <c r="I972" s="43">
        <v>965.48500000000001</v>
      </c>
    </row>
    <row r="973" spans="1:9">
      <c r="A973" s="40" t="s">
        <v>2316</v>
      </c>
      <c r="B973" s="40" t="s">
        <v>2317</v>
      </c>
      <c r="C973" s="41">
        <v>213766</v>
      </c>
      <c r="D973" s="42">
        <v>219257</v>
      </c>
      <c r="E973" s="41">
        <v>0</v>
      </c>
      <c r="F973" s="41">
        <v>0</v>
      </c>
      <c r="G973" s="42">
        <v>179413758</v>
      </c>
      <c r="H973" s="41">
        <v>215710628</v>
      </c>
      <c r="I973" s="43">
        <v>710.36400000000003</v>
      </c>
    </row>
    <row r="974" spans="1:9">
      <c r="A974" s="40" t="s">
        <v>2318</v>
      </c>
      <c r="B974" s="40" t="s">
        <v>2319</v>
      </c>
      <c r="C974" s="41">
        <v>4291687</v>
      </c>
      <c r="D974" s="42">
        <v>0</v>
      </c>
      <c r="E974" s="41">
        <v>0</v>
      </c>
      <c r="F974" s="41">
        <v>0</v>
      </c>
      <c r="G974" s="42">
        <v>1327688713</v>
      </c>
      <c r="H974" s="41">
        <v>1404118983</v>
      </c>
      <c r="I974" s="43">
        <v>493.32100000000003</v>
      </c>
    </row>
    <row r="975" spans="1:9">
      <c r="A975" s="40" t="s">
        <v>2320</v>
      </c>
      <c r="B975" s="40" t="s">
        <v>2321</v>
      </c>
      <c r="C975" s="41">
        <v>2135662</v>
      </c>
      <c r="D975" s="42">
        <v>75459</v>
      </c>
      <c r="E975" s="41">
        <v>0</v>
      </c>
      <c r="F975" s="41">
        <v>0</v>
      </c>
      <c r="G975" s="42">
        <v>2580502200</v>
      </c>
      <c r="H975" s="41">
        <v>2019744742</v>
      </c>
      <c r="I975" s="43">
        <v>250.86600000000001</v>
      </c>
    </row>
    <row r="976" spans="1:9">
      <c r="A976" s="40" t="s">
        <v>2324</v>
      </c>
      <c r="B976" s="40" t="s">
        <v>2325</v>
      </c>
      <c r="C976" s="41">
        <v>31810</v>
      </c>
      <c r="D976" s="42">
        <v>0</v>
      </c>
      <c r="E976" s="41">
        <v>11913</v>
      </c>
      <c r="F976" s="41">
        <v>0</v>
      </c>
      <c r="G976" s="42">
        <v>48511646</v>
      </c>
      <c r="H976" s="41">
        <v>47292411</v>
      </c>
      <c r="I976" s="43">
        <v>297.07600000000002</v>
      </c>
    </row>
    <row r="977" spans="1:9">
      <c r="A977" s="40" t="s">
        <v>2326</v>
      </c>
      <c r="B977" s="40" t="s">
        <v>2327</v>
      </c>
      <c r="C977" s="41">
        <v>104885</v>
      </c>
      <c r="D977" s="42">
        <v>0</v>
      </c>
      <c r="E977" s="41">
        <v>121507</v>
      </c>
      <c r="F977" s="41">
        <v>0</v>
      </c>
      <c r="G977" s="42">
        <v>207817373</v>
      </c>
      <c r="H977" s="41">
        <v>194712639</v>
      </c>
      <c r="I977" s="43">
        <v>478.40800000000002</v>
      </c>
    </row>
    <row r="978" spans="1:9">
      <c r="A978" s="40" t="s">
        <v>2328</v>
      </c>
      <c r="B978" s="40" t="s">
        <v>2329</v>
      </c>
      <c r="C978" s="41">
        <v>1618094</v>
      </c>
      <c r="D978" s="42">
        <v>211416</v>
      </c>
      <c r="E978" s="41">
        <v>1175938</v>
      </c>
      <c r="F978" s="41">
        <v>0</v>
      </c>
      <c r="G978" s="42">
        <v>823964836</v>
      </c>
      <c r="H978" s="41">
        <v>797861289</v>
      </c>
      <c r="I978" s="43">
        <v>4378.7330000000002</v>
      </c>
    </row>
    <row r="979" spans="1:9">
      <c r="A979" s="40" t="s">
        <v>2330</v>
      </c>
      <c r="B979" s="40" t="s">
        <v>2331</v>
      </c>
      <c r="C979" s="41">
        <v>0</v>
      </c>
      <c r="D979" s="42">
        <v>0</v>
      </c>
      <c r="E979" s="41">
        <v>0</v>
      </c>
      <c r="F979" s="41">
        <v>0</v>
      </c>
      <c r="G979" s="42">
        <v>168966414</v>
      </c>
      <c r="H979" s="41">
        <v>163887537</v>
      </c>
      <c r="I979" s="43">
        <v>194.21600000000001</v>
      </c>
    </row>
    <row r="980" spans="1:9">
      <c r="A980" s="40" t="s">
        <v>2332</v>
      </c>
      <c r="B980" s="40" t="s">
        <v>2333</v>
      </c>
      <c r="C980" s="41">
        <v>1891593</v>
      </c>
      <c r="D980" s="42">
        <v>0</v>
      </c>
      <c r="E980" s="41">
        <v>1763575</v>
      </c>
      <c r="F980" s="41">
        <v>0</v>
      </c>
      <c r="G980" s="42">
        <v>1483857345</v>
      </c>
      <c r="H980" s="41">
        <v>1345511632</v>
      </c>
      <c r="I980" s="43">
        <v>9751.9719999999998</v>
      </c>
    </row>
    <row r="981" spans="1:9">
      <c r="A981" s="40" t="s">
        <v>2334</v>
      </c>
      <c r="B981" s="40" t="s">
        <v>2335</v>
      </c>
      <c r="C981" s="41">
        <v>291894</v>
      </c>
      <c r="D981" s="42">
        <v>117297</v>
      </c>
      <c r="E981" s="41">
        <v>0</v>
      </c>
      <c r="F981" s="41">
        <v>0</v>
      </c>
      <c r="G981" s="42">
        <v>168241480</v>
      </c>
      <c r="H981" s="41">
        <v>190589601</v>
      </c>
      <c r="I981" s="43">
        <v>201.52100000000002</v>
      </c>
    </row>
    <row r="982" spans="1:9">
      <c r="A982" s="40" t="s">
        <v>2338</v>
      </c>
      <c r="B982" s="40" t="s">
        <v>2339</v>
      </c>
      <c r="C982" s="41">
        <v>2550204</v>
      </c>
      <c r="D982" s="42">
        <v>1656847</v>
      </c>
      <c r="E982" s="41">
        <v>844493</v>
      </c>
      <c r="F982" s="41">
        <v>0</v>
      </c>
      <c r="G982" s="42">
        <v>596803197</v>
      </c>
      <c r="H982" s="41">
        <v>602148109</v>
      </c>
      <c r="I982" s="43">
        <v>1969.595</v>
      </c>
    </row>
    <row r="983" spans="1:9">
      <c r="A983" s="40" t="s">
        <v>2340</v>
      </c>
      <c r="B983" s="40" t="s">
        <v>170</v>
      </c>
      <c r="C983" s="41">
        <v>346247</v>
      </c>
      <c r="D983" s="42">
        <v>359056</v>
      </c>
      <c r="E983" s="41">
        <v>0</v>
      </c>
      <c r="F983" s="41">
        <v>0</v>
      </c>
      <c r="G983" s="42">
        <v>215218018</v>
      </c>
      <c r="H983" s="41">
        <v>204234949</v>
      </c>
      <c r="I983" s="43">
        <v>844.23700000000008</v>
      </c>
    </row>
    <row r="984" spans="1:9">
      <c r="A984" s="40" t="s">
        <v>2341</v>
      </c>
      <c r="B984" s="40" t="s">
        <v>2342</v>
      </c>
      <c r="C984" s="41">
        <v>538110</v>
      </c>
      <c r="D984" s="42">
        <v>218866</v>
      </c>
      <c r="E984" s="41">
        <v>0</v>
      </c>
      <c r="F984" s="41">
        <v>0</v>
      </c>
      <c r="G984" s="42">
        <v>236441714</v>
      </c>
      <c r="H984" s="41">
        <v>228766863</v>
      </c>
      <c r="I984" s="43">
        <v>1001.793</v>
      </c>
    </row>
    <row r="985" spans="1:9">
      <c r="A985" s="40" t="s">
        <v>2343</v>
      </c>
      <c r="B985" s="40" t="s">
        <v>2344</v>
      </c>
      <c r="C985" s="41">
        <v>124549</v>
      </c>
      <c r="D985" s="42">
        <v>14772</v>
      </c>
      <c r="E985" s="41">
        <v>116272</v>
      </c>
      <c r="F985" s="41">
        <v>0</v>
      </c>
      <c r="G985" s="42">
        <v>88168397</v>
      </c>
      <c r="H985" s="41">
        <v>86774260</v>
      </c>
      <c r="I985" s="43">
        <v>451.57</v>
      </c>
    </row>
    <row r="986" spans="1:9">
      <c r="A986" s="40" t="s">
        <v>2345</v>
      </c>
      <c r="B986" s="40" t="s">
        <v>2346</v>
      </c>
      <c r="C986" s="41">
        <v>1988365</v>
      </c>
      <c r="D986" s="42">
        <v>1596079</v>
      </c>
      <c r="E986" s="41">
        <v>393816</v>
      </c>
      <c r="F986" s="41">
        <v>0</v>
      </c>
      <c r="G986" s="42">
        <v>581663430</v>
      </c>
      <c r="H986" s="41">
        <v>568032191</v>
      </c>
      <c r="I986" s="43">
        <v>2102.6579999999999</v>
      </c>
    </row>
    <row r="987" spans="1:9">
      <c r="A987" s="40" t="s">
        <v>2347</v>
      </c>
      <c r="B987" s="40" t="s">
        <v>2348</v>
      </c>
      <c r="C987" s="41">
        <v>517210</v>
      </c>
      <c r="D987" s="42">
        <v>362839</v>
      </c>
      <c r="E987" s="41">
        <v>0</v>
      </c>
      <c r="F987" s="41">
        <v>0</v>
      </c>
      <c r="G987" s="42">
        <v>505912998</v>
      </c>
      <c r="H987" s="41">
        <v>496456541</v>
      </c>
      <c r="I987" s="43">
        <v>2372.2670000000003</v>
      </c>
    </row>
    <row r="988" spans="1:9">
      <c r="A988" s="40" t="s">
        <v>2349</v>
      </c>
      <c r="B988" s="40" t="s">
        <v>2350</v>
      </c>
      <c r="C988" s="41">
        <v>1155</v>
      </c>
      <c r="D988" s="42">
        <v>401</v>
      </c>
      <c r="E988" s="41">
        <v>39061</v>
      </c>
      <c r="F988" s="41">
        <v>0</v>
      </c>
      <c r="G988" s="42">
        <v>55778039</v>
      </c>
      <c r="H988" s="41">
        <v>57197112</v>
      </c>
      <c r="I988" s="43">
        <v>359.44800000000004</v>
      </c>
    </row>
    <row r="989" spans="1:9">
      <c r="A989" s="40" t="s">
        <v>2353</v>
      </c>
      <c r="B989" s="40" t="s">
        <v>2354</v>
      </c>
      <c r="C989" s="41">
        <v>671654</v>
      </c>
      <c r="D989" s="42">
        <v>43319</v>
      </c>
      <c r="E989" s="41">
        <v>333279</v>
      </c>
      <c r="F989" s="41">
        <v>0</v>
      </c>
      <c r="G989" s="42">
        <v>147975654</v>
      </c>
      <c r="H989" s="41">
        <v>135844540</v>
      </c>
      <c r="I989" s="43">
        <v>816.48200000000008</v>
      </c>
    </row>
    <row r="990" spans="1:9">
      <c r="A990" s="40" t="s">
        <v>2355</v>
      </c>
      <c r="B990" s="40" t="s">
        <v>2356</v>
      </c>
      <c r="C990" s="41">
        <v>12604388</v>
      </c>
      <c r="D990" s="42">
        <v>7125238</v>
      </c>
      <c r="E990" s="41">
        <v>4873154</v>
      </c>
      <c r="F990" s="41">
        <v>0</v>
      </c>
      <c r="G990" s="42">
        <v>4480226800</v>
      </c>
      <c r="H990" s="41">
        <v>4272715282</v>
      </c>
      <c r="I990" s="43">
        <v>13169.951999999999</v>
      </c>
    </row>
    <row r="991" spans="1:9">
      <c r="A991" s="40" t="s">
        <v>2357</v>
      </c>
      <c r="B991" s="40" t="s">
        <v>2358</v>
      </c>
      <c r="C991" s="41">
        <v>181240</v>
      </c>
      <c r="D991" s="42">
        <v>55834</v>
      </c>
      <c r="E991" s="41">
        <v>0</v>
      </c>
      <c r="F991" s="41">
        <v>0</v>
      </c>
      <c r="G991" s="42">
        <v>186586067</v>
      </c>
      <c r="H991" s="41">
        <v>189680909</v>
      </c>
      <c r="I991" s="43">
        <v>94.942000000000007</v>
      </c>
    </row>
    <row r="992" spans="1:9">
      <c r="A992" s="40" t="s">
        <v>2562</v>
      </c>
      <c r="B992" s="40"/>
      <c r="C992" s="41"/>
      <c r="D992" s="42"/>
      <c r="E992" s="41"/>
      <c r="F992" s="41"/>
      <c r="G992" s="42"/>
      <c r="H992" s="41"/>
      <c r="I992" s="43">
        <v>0</v>
      </c>
    </row>
    <row r="993" spans="1:9">
      <c r="A993" s="40" t="s">
        <v>2361</v>
      </c>
      <c r="B993" s="40" t="s">
        <v>2362</v>
      </c>
      <c r="C993" s="41">
        <v>444876</v>
      </c>
      <c r="D993" s="42">
        <v>175059</v>
      </c>
      <c r="E993" s="41">
        <v>289888</v>
      </c>
      <c r="F993" s="41">
        <v>0</v>
      </c>
      <c r="G993" s="42">
        <v>231695861</v>
      </c>
      <c r="H993" s="41">
        <v>193524957</v>
      </c>
      <c r="I993" s="43">
        <v>813.78399999999999</v>
      </c>
    </row>
    <row r="994" spans="1:9">
      <c r="A994" s="40" t="s">
        <v>2363</v>
      </c>
      <c r="B994" s="40" t="s">
        <v>2364</v>
      </c>
      <c r="C994" s="41">
        <v>2999366</v>
      </c>
      <c r="D994" s="42">
        <v>3110988</v>
      </c>
      <c r="E994" s="41">
        <v>0</v>
      </c>
      <c r="F994" s="41">
        <v>401914</v>
      </c>
      <c r="G994" s="42">
        <v>1899265243</v>
      </c>
      <c r="H994" s="41">
        <v>1719003787</v>
      </c>
      <c r="I994" s="43">
        <v>5846.85</v>
      </c>
    </row>
    <row r="995" spans="1:9">
      <c r="A995" s="40" t="s">
        <v>2365</v>
      </c>
      <c r="B995" s="40" t="s">
        <v>2366</v>
      </c>
      <c r="C995" s="41"/>
      <c r="D995" s="42"/>
      <c r="E995" s="41"/>
      <c r="F995" s="41"/>
      <c r="G995" s="42">
        <v>0</v>
      </c>
      <c r="H995" s="41"/>
      <c r="I995" s="43">
        <v>0</v>
      </c>
    </row>
    <row r="996" spans="1:9">
      <c r="A996" s="40" t="s">
        <v>2563</v>
      </c>
      <c r="B996" s="40"/>
      <c r="C996" s="41"/>
      <c r="D996" s="42"/>
      <c r="E996" s="41"/>
      <c r="F996" s="41"/>
      <c r="G996" s="42"/>
      <c r="H996" s="41"/>
      <c r="I996" s="43">
        <v>0</v>
      </c>
    </row>
    <row r="997" spans="1:9">
      <c r="A997" s="40" t="s">
        <v>2367</v>
      </c>
      <c r="B997" s="40" t="s">
        <v>2368</v>
      </c>
      <c r="C997" s="41">
        <v>1351672</v>
      </c>
      <c r="D997" s="42">
        <v>807696</v>
      </c>
      <c r="E997" s="41">
        <v>550382</v>
      </c>
      <c r="F997" s="41">
        <v>0</v>
      </c>
      <c r="G997" s="42">
        <v>417322476</v>
      </c>
      <c r="H997" s="41">
        <v>408250952</v>
      </c>
      <c r="I997" s="43">
        <v>1417.8790000000001</v>
      </c>
    </row>
    <row r="998" spans="1:9">
      <c r="A998" s="40" t="s">
        <v>2369</v>
      </c>
      <c r="B998" s="40" t="s">
        <v>2370</v>
      </c>
      <c r="C998" s="41">
        <v>6902733</v>
      </c>
      <c r="D998" s="42">
        <v>4197377</v>
      </c>
      <c r="E998" s="41">
        <v>1920045</v>
      </c>
      <c r="F998" s="41">
        <v>0</v>
      </c>
      <c r="G998" s="42">
        <v>1767067463</v>
      </c>
      <c r="H998" s="41">
        <v>1593536644</v>
      </c>
      <c r="I998" s="43">
        <v>5325.0470000000005</v>
      </c>
    </row>
    <row r="999" spans="1:9">
      <c r="A999" s="40" t="s">
        <v>2371</v>
      </c>
      <c r="B999" s="40" t="s">
        <v>2372</v>
      </c>
      <c r="C999" s="41">
        <v>4200410</v>
      </c>
      <c r="D999" s="42">
        <v>1858212</v>
      </c>
      <c r="E999" s="41">
        <v>472480</v>
      </c>
      <c r="F999" s="41">
        <v>0</v>
      </c>
      <c r="G999" s="42">
        <v>764721042</v>
      </c>
      <c r="H999" s="41">
        <v>693303182</v>
      </c>
      <c r="I999" s="43">
        <v>1877.001</v>
      </c>
    </row>
    <row r="1000" spans="1:9">
      <c r="A1000" s="40" t="s">
        <v>2373</v>
      </c>
      <c r="B1000" s="40" t="s">
        <v>2374</v>
      </c>
      <c r="C1000" s="41">
        <v>2262884</v>
      </c>
      <c r="D1000" s="42">
        <v>1168376</v>
      </c>
      <c r="E1000" s="41">
        <v>0</v>
      </c>
      <c r="F1000" s="41">
        <v>0</v>
      </c>
      <c r="G1000" s="42">
        <v>1269322197</v>
      </c>
      <c r="H1000" s="41">
        <v>1276988518</v>
      </c>
      <c r="I1000" s="43">
        <v>1982.7220000000002</v>
      </c>
    </row>
    <row r="1001" spans="1:9">
      <c r="A1001" s="40" t="s">
        <v>2375</v>
      </c>
      <c r="B1001" s="40" t="s">
        <v>2376</v>
      </c>
      <c r="C1001" s="41">
        <v>46867</v>
      </c>
      <c r="D1001" s="42">
        <v>18926</v>
      </c>
      <c r="E1001" s="41">
        <v>0</v>
      </c>
      <c r="F1001" s="41">
        <v>0</v>
      </c>
      <c r="G1001" s="42">
        <v>113001202</v>
      </c>
      <c r="H1001" s="41">
        <v>127424130</v>
      </c>
      <c r="I1001" s="43">
        <v>118.72800000000001</v>
      </c>
    </row>
    <row r="1002" spans="1:9">
      <c r="A1002" s="40" t="s">
        <v>2377</v>
      </c>
      <c r="B1002" s="40" t="s">
        <v>2378</v>
      </c>
      <c r="C1002" s="41">
        <v>2513110</v>
      </c>
      <c r="D1002" s="42">
        <v>2226662</v>
      </c>
      <c r="E1002" s="41">
        <v>0</v>
      </c>
      <c r="F1002" s="41">
        <v>0</v>
      </c>
      <c r="G1002" s="42">
        <v>2053478474</v>
      </c>
      <c r="H1002" s="41">
        <v>2010955574</v>
      </c>
      <c r="I1002" s="43">
        <v>4590.1370000000006</v>
      </c>
    </row>
    <row r="1003" spans="1:9">
      <c r="A1003" s="40" t="s">
        <v>2379</v>
      </c>
      <c r="B1003" s="40" t="s">
        <v>2380</v>
      </c>
      <c r="C1003" s="41">
        <v>477409</v>
      </c>
      <c r="D1003" s="42">
        <v>220939</v>
      </c>
      <c r="E1003" s="41">
        <v>0</v>
      </c>
      <c r="F1003" s="41">
        <v>0</v>
      </c>
      <c r="G1003" s="42">
        <v>364532858</v>
      </c>
      <c r="H1003" s="41">
        <v>368092964</v>
      </c>
      <c r="I1003" s="43">
        <v>348.00300000000004</v>
      </c>
    </row>
    <row r="1004" spans="1:9">
      <c r="A1004" s="40" t="s">
        <v>2385</v>
      </c>
      <c r="B1004" s="40" t="s">
        <v>2386</v>
      </c>
      <c r="C1004" s="41">
        <v>4924479</v>
      </c>
      <c r="D1004" s="42">
        <v>1250746</v>
      </c>
      <c r="E1004" s="41">
        <v>3957597</v>
      </c>
      <c r="F1004" s="41">
        <v>1296718</v>
      </c>
      <c r="G1004" s="42">
        <v>2168185662</v>
      </c>
      <c r="H1004" s="41">
        <v>2157289159</v>
      </c>
      <c r="I1004" s="43">
        <v>22561.920999999998</v>
      </c>
    </row>
    <row r="1005" spans="1:9">
      <c r="A1005" s="40" t="s">
        <v>2387</v>
      </c>
      <c r="B1005" s="40" t="s">
        <v>2388</v>
      </c>
      <c r="C1005" s="41">
        <v>14394751</v>
      </c>
      <c r="D1005" s="42">
        <v>15727720</v>
      </c>
      <c r="E1005" s="41">
        <v>2862994</v>
      </c>
      <c r="F1005" s="41">
        <v>0</v>
      </c>
      <c r="G1005" s="42">
        <v>10657666774</v>
      </c>
      <c r="H1005" s="41">
        <v>9634169489</v>
      </c>
      <c r="I1005" s="43">
        <v>39755.26</v>
      </c>
    </row>
    <row r="1006" spans="1:9">
      <c r="A1006" s="40" t="s">
        <v>2389</v>
      </c>
      <c r="B1006" s="40" t="s">
        <v>2390</v>
      </c>
      <c r="C1006" s="41">
        <v>619370</v>
      </c>
      <c r="D1006" s="42">
        <v>38711</v>
      </c>
      <c r="E1006" s="41">
        <v>0</v>
      </c>
      <c r="F1006" s="41">
        <v>0</v>
      </c>
      <c r="G1006" s="42">
        <v>1298367849</v>
      </c>
      <c r="H1006" s="41">
        <v>1441615732</v>
      </c>
      <c r="I1006" s="43">
        <v>312.911</v>
      </c>
    </row>
    <row r="1007" spans="1:9">
      <c r="A1007" s="40" t="s">
        <v>2391</v>
      </c>
      <c r="B1007" s="40" t="s">
        <v>2392</v>
      </c>
      <c r="C1007" s="41">
        <v>0</v>
      </c>
      <c r="D1007" s="42">
        <v>0</v>
      </c>
      <c r="E1007" s="41">
        <v>0</v>
      </c>
      <c r="F1007" s="41">
        <v>0</v>
      </c>
      <c r="G1007" s="42">
        <v>203179083</v>
      </c>
      <c r="H1007" s="41">
        <v>183940601</v>
      </c>
      <c r="I1007" s="43">
        <v>1013.773</v>
      </c>
    </row>
    <row r="1008" spans="1:9">
      <c r="A1008" s="40" t="s">
        <v>2393</v>
      </c>
      <c r="B1008" s="40" t="s">
        <v>2394</v>
      </c>
      <c r="C1008" s="41">
        <v>305879</v>
      </c>
      <c r="D1008" s="42">
        <v>151249</v>
      </c>
      <c r="E1008" s="41">
        <v>0</v>
      </c>
      <c r="F1008" s="41">
        <v>0</v>
      </c>
      <c r="G1008" s="42">
        <v>296381071</v>
      </c>
      <c r="H1008" s="41">
        <v>275893231</v>
      </c>
      <c r="I1008" s="43">
        <v>927.86400000000003</v>
      </c>
    </row>
    <row r="1009" spans="1:9">
      <c r="A1009" s="40" t="s">
        <v>2395</v>
      </c>
      <c r="B1009" s="40" t="s">
        <v>2396</v>
      </c>
      <c r="C1009" s="41">
        <v>1740640</v>
      </c>
      <c r="D1009" s="42">
        <v>1699471</v>
      </c>
      <c r="E1009" s="41">
        <v>0</v>
      </c>
      <c r="F1009" s="41">
        <v>0</v>
      </c>
      <c r="G1009" s="42">
        <v>1113342043</v>
      </c>
      <c r="H1009" s="41">
        <v>1106793715</v>
      </c>
      <c r="I1009" s="43">
        <v>3307.3310000000001</v>
      </c>
    </row>
    <row r="1010" spans="1:9">
      <c r="A1010" s="40" t="s">
        <v>2397</v>
      </c>
      <c r="B1010" s="40" t="s">
        <v>2398</v>
      </c>
      <c r="C1010" s="41">
        <v>1692073</v>
      </c>
      <c r="D1010" s="42">
        <v>1626124</v>
      </c>
      <c r="E1010" s="41">
        <v>0</v>
      </c>
      <c r="F1010" s="41">
        <v>0</v>
      </c>
      <c r="G1010" s="42">
        <v>848060733</v>
      </c>
      <c r="H1010" s="41">
        <v>859791463</v>
      </c>
      <c r="I1010" s="43">
        <v>1961.0430000000001</v>
      </c>
    </row>
    <row r="1011" spans="1:9">
      <c r="A1011" s="40" t="s">
        <v>2399</v>
      </c>
      <c r="B1011" s="40" t="s">
        <v>2400</v>
      </c>
      <c r="C1011" s="41">
        <v>55162</v>
      </c>
      <c r="D1011" s="42">
        <v>255823</v>
      </c>
      <c r="E1011" s="41">
        <v>0</v>
      </c>
      <c r="F1011" s="41">
        <v>0</v>
      </c>
      <c r="G1011" s="42">
        <v>180996597</v>
      </c>
      <c r="H1011" s="41">
        <v>165630882</v>
      </c>
      <c r="I1011" s="43">
        <v>449.154</v>
      </c>
    </row>
    <row r="1012" spans="1:9">
      <c r="A1012" s="40" t="s">
        <v>2401</v>
      </c>
      <c r="B1012" s="40" t="s">
        <v>2402</v>
      </c>
      <c r="C1012" s="41">
        <v>0</v>
      </c>
      <c r="D1012" s="42">
        <v>0</v>
      </c>
      <c r="E1012" s="41">
        <v>0</v>
      </c>
      <c r="F1012" s="41">
        <v>0</v>
      </c>
      <c r="G1012" s="42">
        <v>133186258</v>
      </c>
      <c r="H1012" s="41">
        <v>161448645</v>
      </c>
      <c r="I1012" s="43">
        <v>386.84399999999999</v>
      </c>
    </row>
    <row r="1013" spans="1:9">
      <c r="A1013" s="40" t="s">
        <v>2403</v>
      </c>
      <c r="B1013" s="40" t="s">
        <v>2404</v>
      </c>
      <c r="C1013" s="41">
        <v>398660</v>
      </c>
      <c r="D1013" s="42">
        <v>225790</v>
      </c>
      <c r="E1013" s="41">
        <v>0</v>
      </c>
      <c r="F1013" s="41">
        <v>0</v>
      </c>
      <c r="G1013" s="42">
        <v>304355379</v>
      </c>
      <c r="H1013" s="41">
        <v>254696074</v>
      </c>
      <c r="I1013" s="43">
        <v>418.91500000000002</v>
      </c>
    </row>
    <row r="1014" spans="1:9">
      <c r="A1014" s="40" t="s">
        <v>2405</v>
      </c>
      <c r="B1014" s="40" t="s">
        <v>2406</v>
      </c>
      <c r="C1014" s="41">
        <v>1104164</v>
      </c>
      <c r="D1014" s="42">
        <v>98849</v>
      </c>
      <c r="E1014" s="41">
        <v>0</v>
      </c>
      <c r="F1014" s="41">
        <v>0</v>
      </c>
      <c r="G1014" s="42">
        <v>739494659</v>
      </c>
      <c r="H1014" s="41">
        <v>645335834</v>
      </c>
      <c r="I1014" s="43">
        <v>123.40100000000001</v>
      </c>
    </row>
    <row r="1015" spans="1:9">
      <c r="A1015" s="40" t="s">
        <v>2407</v>
      </c>
      <c r="B1015" s="40" t="s">
        <v>2408</v>
      </c>
      <c r="C1015" s="41">
        <v>0</v>
      </c>
      <c r="D1015" s="42">
        <v>0</v>
      </c>
      <c r="E1015" s="41">
        <v>0</v>
      </c>
      <c r="F1015" s="41">
        <v>0</v>
      </c>
      <c r="G1015" s="42">
        <v>1642358985</v>
      </c>
      <c r="H1015" s="41">
        <v>1500618350</v>
      </c>
      <c r="I1015" s="43">
        <v>124.90600000000001</v>
      </c>
    </row>
    <row r="1016" spans="1:9">
      <c r="A1016" s="40" t="s">
        <v>2411</v>
      </c>
      <c r="B1016" s="40" t="s">
        <v>2412</v>
      </c>
      <c r="C1016" s="41">
        <v>1043077</v>
      </c>
      <c r="D1016" s="42">
        <v>443512</v>
      </c>
      <c r="E1016" s="41">
        <v>594937</v>
      </c>
      <c r="F1016" s="41">
        <v>0</v>
      </c>
      <c r="G1016" s="42">
        <v>749024001</v>
      </c>
      <c r="H1016" s="41">
        <v>723247750</v>
      </c>
      <c r="I1016" s="43">
        <v>3102.5660000000003</v>
      </c>
    </row>
    <row r="1017" spans="1:9">
      <c r="A1017" s="40" t="s">
        <v>2413</v>
      </c>
      <c r="B1017" s="40" t="s">
        <v>2414</v>
      </c>
      <c r="C1017" s="41">
        <v>183748</v>
      </c>
      <c r="D1017" s="42">
        <v>163803</v>
      </c>
      <c r="E1017" s="41">
        <v>0</v>
      </c>
      <c r="F1017" s="41">
        <v>0</v>
      </c>
      <c r="G1017" s="42">
        <v>236815544</v>
      </c>
      <c r="H1017" s="41">
        <v>221640412</v>
      </c>
      <c r="I1017" s="43">
        <v>412.46600000000001</v>
      </c>
    </row>
    <row r="1018" spans="1:9">
      <c r="A1018" s="40" t="s">
        <v>2415</v>
      </c>
      <c r="B1018" s="40" t="s">
        <v>2416</v>
      </c>
      <c r="C1018" s="41">
        <v>530328</v>
      </c>
      <c r="D1018" s="42">
        <v>450559</v>
      </c>
      <c r="E1018" s="41">
        <v>0</v>
      </c>
      <c r="F1018" s="41">
        <v>0</v>
      </c>
      <c r="G1018" s="42">
        <v>553173025</v>
      </c>
      <c r="H1018" s="41">
        <v>519104370</v>
      </c>
      <c r="I1018" s="43">
        <v>1672.432</v>
      </c>
    </row>
    <row r="1019" spans="1:9">
      <c r="A1019" s="40" t="s">
        <v>2417</v>
      </c>
      <c r="B1019" s="40" t="s">
        <v>2418</v>
      </c>
      <c r="C1019" s="41">
        <v>6150454</v>
      </c>
      <c r="D1019" s="42">
        <v>3583849</v>
      </c>
      <c r="E1019" s="41">
        <v>2740083</v>
      </c>
      <c r="F1019" s="41">
        <v>0</v>
      </c>
      <c r="G1019" s="42">
        <v>3869013542</v>
      </c>
      <c r="H1019" s="41">
        <v>3838866572</v>
      </c>
      <c r="I1019" s="43">
        <v>13541.537</v>
      </c>
    </row>
    <row r="1020" spans="1:9">
      <c r="A1020" s="40" t="s">
        <v>2419</v>
      </c>
      <c r="B1020" s="40" t="s">
        <v>2420</v>
      </c>
      <c r="C1020" s="41">
        <v>406806</v>
      </c>
      <c r="D1020" s="42">
        <v>206784</v>
      </c>
      <c r="E1020" s="41">
        <v>193054</v>
      </c>
      <c r="F1020" s="41">
        <v>0</v>
      </c>
      <c r="G1020" s="42">
        <v>164565069</v>
      </c>
      <c r="H1020" s="41">
        <v>164912713</v>
      </c>
      <c r="I1020" s="43">
        <v>922.44200000000001</v>
      </c>
    </row>
    <row r="1021" spans="1:9">
      <c r="A1021" s="40" t="s">
        <v>2564</v>
      </c>
      <c r="B1021" s="40"/>
      <c r="C1021" s="41"/>
      <c r="D1021" s="42"/>
      <c r="E1021" s="41"/>
      <c r="F1021" s="41"/>
      <c r="G1021" s="42"/>
      <c r="H1021" s="41"/>
      <c r="I1021" s="43">
        <v>0</v>
      </c>
    </row>
    <row r="1022" spans="1:9">
      <c r="A1022" s="40" t="s">
        <v>2421</v>
      </c>
      <c r="B1022" s="40" t="s">
        <v>2422</v>
      </c>
      <c r="C1022" s="41">
        <v>0</v>
      </c>
      <c r="D1022" s="42">
        <v>0</v>
      </c>
      <c r="E1022" s="41">
        <v>0</v>
      </c>
      <c r="F1022" s="41">
        <v>0</v>
      </c>
      <c r="G1022" s="42">
        <v>54013189</v>
      </c>
      <c r="H1022" s="41">
        <v>44242209</v>
      </c>
      <c r="I1022" s="43">
        <v>93.791000000000011</v>
      </c>
    </row>
    <row r="1023" spans="1:9">
      <c r="A1023" s="40" t="s">
        <v>2423</v>
      </c>
      <c r="B1023" s="40" t="s">
        <v>2424</v>
      </c>
      <c r="C1023" s="41">
        <v>790921</v>
      </c>
      <c r="D1023" s="42">
        <v>619761</v>
      </c>
      <c r="E1023" s="41">
        <v>0</v>
      </c>
      <c r="F1023" s="41">
        <v>0</v>
      </c>
      <c r="G1023" s="42">
        <v>718077051</v>
      </c>
      <c r="H1023" s="41">
        <v>726632586</v>
      </c>
      <c r="I1023" s="43">
        <v>2007.2420000000002</v>
      </c>
    </row>
    <row r="1024" spans="1:9">
      <c r="A1024" s="40" t="s">
        <v>2425</v>
      </c>
      <c r="B1024" s="40" t="s">
        <v>190</v>
      </c>
      <c r="C1024" s="41">
        <v>36481</v>
      </c>
      <c r="D1024" s="42">
        <v>11820</v>
      </c>
      <c r="E1024" s="41">
        <v>17255</v>
      </c>
      <c r="F1024" s="41">
        <v>0</v>
      </c>
      <c r="G1024" s="42">
        <v>27933355</v>
      </c>
      <c r="H1024" s="41">
        <v>24157131</v>
      </c>
      <c r="I1024" s="43">
        <v>161.511</v>
      </c>
    </row>
    <row r="1025" spans="1:9">
      <c r="A1025" s="40" t="s">
        <v>2428</v>
      </c>
      <c r="B1025" s="40" t="s">
        <v>2429</v>
      </c>
      <c r="C1025" s="41">
        <v>134006</v>
      </c>
      <c r="D1025" s="42">
        <v>11517</v>
      </c>
      <c r="E1025" s="41">
        <v>110031</v>
      </c>
      <c r="F1025" s="41">
        <v>0</v>
      </c>
      <c r="G1025" s="42">
        <v>35480758</v>
      </c>
      <c r="H1025" s="41">
        <v>37489399</v>
      </c>
      <c r="I1025" s="43">
        <v>460.48600000000005</v>
      </c>
    </row>
    <row r="1026" spans="1:9">
      <c r="A1026" s="40" t="s">
        <v>2430</v>
      </c>
      <c r="B1026" s="40" t="s">
        <v>2431</v>
      </c>
      <c r="C1026" s="41">
        <v>314201</v>
      </c>
      <c r="D1026" s="42">
        <v>41933</v>
      </c>
      <c r="E1026" s="41">
        <v>276781</v>
      </c>
      <c r="F1026" s="41">
        <v>0</v>
      </c>
      <c r="G1026" s="42">
        <v>197294007</v>
      </c>
      <c r="H1026" s="41">
        <v>184746866</v>
      </c>
      <c r="I1026" s="43">
        <v>1468.4360000000001</v>
      </c>
    </row>
    <row r="1027" spans="1:9">
      <c r="A1027" s="40" t="s">
        <v>2432</v>
      </c>
      <c r="B1027" s="40" t="s">
        <v>2433</v>
      </c>
      <c r="C1027" s="41">
        <v>1036938</v>
      </c>
      <c r="D1027" s="42">
        <v>39965</v>
      </c>
      <c r="E1027" s="41">
        <v>949533</v>
      </c>
      <c r="F1027" s="41">
        <v>0</v>
      </c>
      <c r="G1027" s="42">
        <v>320511764</v>
      </c>
      <c r="H1027" s="41">
        <v>386478275</v>
      </c>
      <c r="I1027" s="43">
        <v>2022.6010000000001</v>
      </c>
    </row>
    <row r="1028" spans="1:9">
      <c r="A1028" s="40" t="s">
        <v>2434</v>
      </c>
      <c r="B1028" s="40" t="s">
        <v>2435</v>
      </c>
      <c r="C1028" s="41">
        <v>163166</v>
      </c>
      <c r="D1028" s="42">
        <v>64327</v>
      </c>
      <c r="E1028" s="41">
        <v>90216</v>
      </c>
      <c r="F1028" s="41">
        <v>0</v>
      </c>
      <c r="G1028" s="42">
        <v>66256504</v>
      </c>
      <c r="H1028" s="41">
        <v>63366289</v>
      </c>
      <c r="I1028" s="43">
        <v>255.53900000000002</v>
      </c>
    </row>
    <row r="1029" spans="1:9">
      <c r="A1029" s="40" t="s">
        <v>2436</v>
      </c>
      <c r="B1029" s="40" t="s">
        <v>2437</v>
      </c>
      <c r="C1029" s="41">
        <v>612099</v>
      </c>
      <c r="D1029" s="42">
        <v>398276</v>
      </c>
      <c r="E1029" s="41">
        <v>181956</v>
      </c>
      <c r="F1029" s="41">
        <v>0</v>
      </c>
      <c r="G1029" s="42">
        <v>258201253</v>
      </c>
      <c r="H1029" s="41">
        <v>257183416</v>
      </c>
      <c r="I1029" s="43">
        <v>928.14400000000001</v>
      </c>
    </row>
    <row r="1030" spans="1:9">
      <c r="A1030" s="40" t="s">
        <v>2438</v>
      </c>
      <c r="B1030" s="40" t="s">
        <v>2439</v>
      </c>
      <c r="C1030" s="41">
        <v>13258399</v>
      </c>
      <c r="D1030" s="42">
        <v>8900333</v>
      </c>
      <c r="E1030" s="41">
        <v>1703750</v>
      </c>
      <c r="F1030" s="41">
        <v>0</v>
      </c>
      <c r="G1030" s="42">
        <v>5426372658</v>
      </c>
      <c r="H1030" s="41">
        <v>5190167767</v>
      </c>
      <c r="I1030" s="43">
        <v>9707.9539999999997</v>
      </c>
    </row>
    <row r="1031" spans="1:9">
      <c r="A1031" s="40" t="s">
        <v>2440</v>
      </c>
      <c r="B1031" s="40" t="s">
        <v>2441</v>
      </c>
      <c r="C1031" s="41">
        <v>67388</v>
      </c>
      <c r="D1031" s="42">
        <v>0</v>
      </c>
      <c r="E1031" s="41">
        <v>68015</v>
      </c>
      <c r="F1031" s="41">
        <v>0</v>
      </c>
      <c r="G1031" s="42">
        <v>107639029</v>
      </c>
      <c r="H1031" s="41">
        <v>98625914</v>
      </c>
      <c r="I1031" s="43">
        <v>389.08600000000001</v>
      </c>
    </row>
    <row r="1032" spans="1:9">
      <c r="A1032" s="40" t="s">
        <v>2442</v>
      </c>
      <c r="B1032" s="40" t="s">
        <v>2443</v>
      </c>
      <c r="C1032" s="41">
        <v>6804192</v>
      </c>
      <c r="D1032" s="42">
        <v>3986112</v>
      </c>
      <c r="E1032" s="41">
        <v>1355088</v>
      </c>
      <c r="F1032" s="41">
        <v>0</v>
      </c>
      <c r="G1032" s="42">
        <v>1404042341</v>
      </c>
      <c r="H1032" s="41">
        <v>1365274582</v>
      </c>
      <c r="I1032" s="43">
        <v>5409.2070000000003</v>
      </c>
    </row>
    <row r="1033" spans="1:9">
      <c r="A1033" s="40" t="s">
        <v>2444</v>
      </c>
      <c r="B1033" s="40" t="s">
        <v>2445</v>
      </c>
      <c r="C1033" s="41">
        <v>2161800</v>
      </c>
      <c r="D1033" s="42">
        <v>911930</v>
      </c>
      <c r="E1033" s="41">
        <v>0</v>
      </c>
      <c r="F1033" s="41">
        <v>0</v>
      </c>
      <c r="G1033" s="42">
        <v>625888912</v>
      </c>
      <c r="H1033" s="41">
        <v>622483531</v>
      </c>
      <c r="I1033" s="43">
        <v>1000.9690000000001</v>
      </c>
    </row>
    <row r="1034" spans="1:9">
      <c r="A1034" s="40" t="s">
        <v>2446</v>
      </c>
      <c r="B1034" s="40" t="s">
        <v>2447</v>
      </c>
      <c r="C1034" s="41">
        <v>2245774</v>
      </c>
      <c r="D1034" s="42">
        <v>2067480</v>
      </c>
      <c r="E1034" s="41">
        <v>93996</v>
      </c>
      <c r="F1034" s="41">
        <v>0</v>
      </c>
      <c r="G1034" s="42">
        <v>1032994254</v>
      </c>
      <c r="H1034" s="41">
        <v>1024249399</v>
      </c>
      <c r="I1034" s="43">
        <v>2724.9790000000003</v>
      </c>
    </row>
    <row r="1035" spans="1:9">
      <c r="A1035" s="40" t="s">
        <v>2448</v>
      </c>
      <c r="B1035" s="40" t="s">
        <v>2449</v>
      </c>
      <c r="C1035" s="41">
        <v>67348104</v>
      </c>
      <c r="D1035" s="42">
        <v>42771800</v>
      </c>
      <c r="E1035" s="41">
        <v>0</v>
      </c>
      <c r="F1035" s="41">
        <v>0</v>
      </c>
      <c r="G1035" s="42">
        <v>20168036848</v>
      </c>
      <c r="H1035" s="41">
        <v>20673094881</v>
      </c>
      <c r="I1035" s="43">
        <v>43288.97</v>
      </c>
    </row>
    <row r="1036" spans="1:9">
      <c r="A1036" s="40" t="s">
        <v>2450</v>
      </c>
      <c r="B1036" s="40" t="s">
        <v>2451</v>
      </c>
      <c r="C1036" s="41">
        <v>3281930</v>
      </c>
      <c r="D1036" s="42">
        <v>947225</v>
      </c>
      <c r="E1036" s="41">
        <v>365558</v>
      </c>
      <c r="F1036" s="41">
        <v>0</v>
      </c>
      <c r="G1036" s="42">
        <v>779797768</v>
      </c>
      <c r="H1036" s="41">
        <v>767655213</v>
      </c>
      <c r="I1036" s="43">
        <v>2960.2930000000001</v>
      </c>
    </row>
    <row r="1037" spans="1:9">
      <c r="A1037" s="40" t="s">
        <v>2452</v>
      </c>
      <c r="B1037" s="40" t="s">
        <v>2453</v>
      </c>
      <c r="C1037" s="41">
        <v>254542</v>
      </c>
      <c r="D1037" s="42">
        <v>178558</v>
      </c>
      <c r="E1037" s="41">
        <v>82971</v>
      </c>
      <c r="F1037" s="41">
        <v>0</v>
      </c>
      <c r="G1037" s="42">
        <v>173469004</v>
      </c>
      <c r="H1037" s="41">
        <v>157211313</v>
      </c>
      <c r="I1037" s="43">
        <v>594.46900000000005</v>
      </c>
    </row>
    <row r="1038" spans="1:9">
      <c r="A1038" s="40" t="s">
        <v>2454</v>
      </c>
      <c r="B1038" s="40" t="s">
        <v>2455</v>
      </c>
      <c r="C1038" s="41">
        <v>52825834</v>
      </c>
      <c r="D1038" s="42">
        <v>30952348</v>
      </c>
      <c r="E1038" s="41">
        <v>379027</v>
      </c>
      <c r="F1038" s="41">
        <v>0</v>
      </c>
      <c r="G1038" s="42">
        <v>13097118452</v>
      </c>
      <c r="H1038" s="41">
        <v>13093705691</v>
      </c>
      <c r="I1038" s="43">
        <v>32712.62</v>
      </c>
    </row>
    <row r="1039" spans="1:9">
      <c r="A1039" s="40" t="s">
        <v>2456</v>
      </c>
      <c r="B1039" s="40" t="s">
        <v>2457</v>
      </c>
      <c r="C1039" s="41">
        <v>0</v>
      </c>
      <c r="D1039" s="42">
        <v>0</v>
      </c>
      <c r="E1039" s="41">
        <v>0</v>
      </c>
      <c r="F1039" s="41">
        <v>0</v>
      </c>
      <c r="G1039" s="42">
        <v>53071250</v>
      </c>
      <c r="H1039" s="41">
        <v>54172270</v>
      </c>
      <c r="I1039" s="43">
        <v>103.149</v>
      </c>
    </row>
    <row r="1040" spans="1:9">
      <c r="A1040" s="40" t="s">
        <v>2458</v>
      </c>
      <c r="B1040" s="40" t="s">
        <v>2459</v>
      </c>
      <c r="C1040" s="41">
        <v>4606480</v>
      </c>
      <c r="D1040" s="42">
        <v>2718237</v>
      </c>
      <c r="E1040" s="41">
        <v>1238435</v>
      </c>
      <c r="F1040" s="41">
        <v>0</v>
      </c>
      <c r="G1040" s="42">
        <v>972075838</v>
      </c>
      <c r="H1040" s="41">
        <v>937322999</v>
      </c>
      <c r="I1040" s="43">
        <v>3558.9640000000004</v>
      </c>
    </row>
    <row r="1041" spans="1:9">
      <c r="A1041" s="40" t="s">
        <v>2460</v>
      </c>
      <c r="B1041" s="40" t="s">
        <v>2461</v>
      </c>
      <c r="C1041" s="41">
        <v>2467755</v>
      </c>
      <c r="D1041" s="42">
        <v>1462543</v>
      </c>
      <c r="E1041" s="41">
        <v>944321</v>
      </c>
      <c r="F1041" s="41">
        <v>0</v>
      </c>
      <c r="G1041" s="42">
        <v>754730580</v>
      </c>
      <c r="H1041" s="41">
        <v>675212198</v>
      </c>
      <c r="I1041" s="43">
        <v>2877.7530000000002</v>
      </c>
    </row>
    <row r="1042" spans="1:9">
      <c r="A1042" s="40" t="s">
        <v>2462</v>
      </c>
      <c r="B1042" s="40" t="s">
        <v>2463</v>
      </c>
      <c r="C1042" s="41">
        <v>83691</v>
      </c>
      <c r="D1042" s="42">
        <v>0</v>
      </c>
      <c r="E1042" s="41">
        <v>87689</v>
      </c>
      <c r="F1042" s="41">
        <v>0</v>
      </c>
      <c r="G1042" s="42">
        <v>188566127</v>
      </c>
      <c r="H1042" s="41">
        <v>161773842</v>
      </c>
      <c r="I1042" s="43">
        <v>781.721</v>
      </c>
    </row>
    <row r="1043" spans="1:9">
      <c r="A1043" s="40" t="s">
        <v>2464</v>
      </c>
      <c r="B1043" s="40" t="s">
        <v>2465</v>
      </c>
      <c r="C1043" s="41">
        <v>331781</v>
      </c>
      <c r="D1043" s="42">
        <v>116969</v>
      </c>
      <c r="E1043" s="41">
        <v>221774</v>
      </c>
      <c r="F1043" s="41">
        <v>0</v>
      </c>
      <c r="G1043" s="42">
        <v>170737063</v>
      </c>
      <c r="H1043" s="41">
        <v>159829606</v>
      </c>
      <c r="I1043" s="43">
        <v>772.923</v>
      </c>
    </row>
    <row r="1044" spans="1:9">
      <c r="A1044" s="40" t="s">
        <v>2466</v>
      </c>
      <c r="B1044" s="40" t="s">
        <v>2467</v>
      </c>
      <c r="C1044" s="41">
        <v>2093305</v>
      </c>
      <c r="D1044" s="42">
        <v>1142095</v>
      </c>
      <c r="E1044" s="41">
        <v>0</v>
      </c>
      <c r="F1044" s="41">
        <v>0</v>
      </c>
      <c r="G1044" s="42">
        <v>904131351</v>
      </c>
      <c r="H1044" s="41">
        <v>1038447820</v>
      </c>
      <c r="I1044" s="43">
        <v>1258.1770000000001</v>
      </c>
    </row>
    <row r="1045" spans="1:9">
      <c r="A1045" s="40" t="s">
        <v>2468</v>
      </c>
      <c r="B1045" s="40" t="s">
        <v>2469</v>
      </c>
      <c r="C1045" s="41">
        <v>0</v>
      </c>
      <c r="D1045" s="42">
        <v>0</v>
      </c>
      <c r="E1045" s="41">
        <v>0</v>
      </c>
      <c r="F1045" s="41">
        <v>0</v>
      </c>
      <c r="G1045" s="42">
        <v>1225753913</v>
      </c>
      <c r="H1045" s="41">
        <v>1255172300</v>
      </c>
      <c r="I1045" s="43">
        <v>357.666</v>
      </c>
    </row>
    <row r="1046" spans="1:9">
      <c r="A1046" s="40" t="s">
        <v>2470</v>
      </c>
      <c r="B1046" s="40" t="s">
        <v>2471</v>
      </c>
      <c r="C1046" s="41">
        <v>581018</v>
      </c>
      <c r="D1046" s="42">
        <v>148328</v>
      </c>
      <c r="E1046" s="41">
        <v>466170</v>
      </c>
      <c r="F1046" s="41">
        <v>0</v>
      </c>
      <c r="G1046" s="42">
        <v>304888955</v>
      </c>
      <c r="H1046" s="41">
        <v>262319005</v>
      </c>
      <c r="I1046" s="43">
        <v>668.28899999999999</v>
      </c>
    </row>
    <row r="1047" spans="1:9">
      <c r="A1047" s="40" t="s">
        <v>2472</v>
      </c>
      <c r="B1047" s="40" t="s">
        <v>2473</v>
      </c>
      <c r="C1047" s="41">
        <v>1670500</v>
      </c>
      <c r="D1047" s="42">
        <v>1000991</v>
      </c>
      <c r="E1047" s="41">
        <v>0</v>
      </c>
      <c r="F1047" s="41">
        <v>0</v>
      </c>
      <c r="G1047" s="42">
        <v>800573302</v>
      </c>
      <c r="H1047" s="41">
        <v>764409744</v>
      </c>
      <c r="I1047" s="43">
        <v>1081.3690000000001</v>
      </c>
    </row>
    <row r="1048" spans="1:9">
      <c r="A1048" s="40" t="s">
        <v>2474</v>
      </c>
      <c r="B1048" s="40" t="s">
        <v>2475</v>
      </c>
      <c r="C1048" s="41">
        <v>2794173</v>
      </c>
      <c r="D1048" s="42">
        <v>1307582</v>
      </c>
      <c r="E1048" s="41">
        <v>0</v>
      </c>
      <c r="F1048" s="41">
        <v>0</v>
      </c>
      <c r="G1048" s="42">
        <v>1296900528</v>
      </c>
      <c r="H1048" s="41">
        <v>1252456317</v>
      </c>
      <c r="I1048" s="43">
        <v>2036.5650000000001</v>
      </c>
    </row>
    <row r="1049" spans="1:9">
      <c r="A1049" s="40" t="s">
        <v>2476</v>
      </c>
      <c r="B1049" s="40" t="s">
        <v>2477</v>
      </c>
      <c r="C1049" s="41">
        <v>1201901</v>
      </c>
      <c r="D1049" s="42">
        <v>427747</v>
      </c>
      <c r="E1049" s="41">
        <v>0</v>
      </c>
      <c r="F1049" s="41">
        <v>0</v>
      </c>
      <c r="G1049" s="42">
        <v>536897285</v>
      </c>
      <c r="H1049" s="41">
        <v>518510372</v>
      </c>
      <c r="I1049" s="43">
        <v>556.44400000000007</v>
      </c>
    </row>
    <row r="1050" spans="1:9">
      <c r="A1050" s="40" t="s">
        <v>2478</v>
      </c>
      <c r="B1050" s="40" t="s">
        <v>2479</v>
      </c>
      <c r="C1050" s="41">
        <v>6019003</v>
      </c>
      <c r="D1050" s="42">
        <v>2881582</v>
      </c>
      <c r="E1050" s="41">
        <v>0</v>
      </c>
      <c r="F1050" s="41">
        <v>0</v>
      </c>
      <c r="G1050" s="42">
        <v>2191137533</v>
      </c>
      <c r="H1050" s="41">
        <v>2187954383</v>
      </c>
      <c r="I1050" s="43">
        <v>2852.8310000000001</v>
      </c>
    </row>
    <row r="1051" spans="1:9">
      <c r="A1051" s="40" t="s">
        <v>2480</v>
      </c>
      <c r="B1051" s="40" t="s">
        <v>2481</v>
      </c>
      <c r="C1051" s="41">
        <v>1124855</v>
      </c>
      <c r="D1051" s="42">
        <v>688710</v>
      </c>
      <c r="E1051" s="41">
        <v>355203</v>
      </c>
      <c r="F1051" s="41">
        <v>0</v>
      </c>
      <c r="G1051" s="42">
        <v>362005836</v>
      </c>
      <c r="H1051" s="41">
        <v>312886110</v>
      </c>
      <c r="I1051" s="43">
        <v>1030.3490000000002</v>
      </c>
    </row>
    <row r="1052" spans="1:9">
      <c r="A1052" s="40" t="s">
        <v>2482</v>
      </c>
      <c r="B1052" s="40" t="s">
        <v>2483</v>
      </c>
      <c r="C1052" s="41">
        <v>192356</v>
      </c>
      <c r="D1052" s="42">
        <v>26309</v>
      </c>
      <c r="E1052" s="41">
        <v>197922</v>
      </c>
      <c r="F1052" s="41">
        <v>0</v>
      </c>
      <c r="G1052" s="42">
        <v>218005139</v>
      </c>
      <c r="H1052" s="41">
        <v>190269040</v>
      </c>
      <c r="I1052" s="43">
        <v>232.876</v>
      </c>
    </row>
    <row r="1053" spans="1:9">
      <c r="A1053" s="40" t="s">
        <v>2484</v>
      </c>
      <c r="B1053" s="40" t="s">
        <v>2485</v>
      </c>
      <c r="C1053" s="41">
        <v>1085088</v>
      </c>
      <c r="D1053" s="42">
        <v>418189</v>
      </c>
      <c r="E1053" s="41">
        <v>0</v>
      </c>
      <c r="F1053" s="41">
        <v>0</v>
      </c>
      <c r="G1053" s="42">
        <v>687672063</v>
      </c>
      <c r="H1053" s="41">
        <v>604536998</v>
      </c>
      <c r="I1053" s="43">
        <v>727.39200000000005</v>
      </c>
    </row>
    <row r="1054" spans="1:9">
      <c r="A1054" s="40" t="s">
        <v>2486</v>
      </c>
      <c r="B1054" s="40" t="s">
        <v>2487</v>
      </c>
      <c r="C1054" s="41">
        <v>0</v>
      </c>
      <c r="D1054" s="42">
        <v>0</v>
      </c>
      <c r="E1054" s="41">
        <v>0</v>
      </c>
      <c r="F1054" s="41">
        <v>0</v>
      </c>
      <c r="G1054" s="42">
        <v>473976140</v>
      </c>
      <c r="H1054" s="41">
        <v>445862173</v>
      </c>
      <c r="I1054" s="43">
        <v>1497.4380000000001</v>
      </c>
    </row>
    <row r="1055" spans="1:9">
      <c r="A1055" s="40" t="s">
        <v>2488</v>
      </c>
      <c r="B1055" s="40" t="s">
        <v>2489</v>
      </c>
      <c r="C1055" s="41">
        <v>380680</v>
      </c>
      <c r="D1055" s="42">
        <v>286521</v>
      </c>
      <c r="E1055" s="41">
        <v>0</v>
      </c>
      <c r="F1055" s="41">
        <v>0</v>
      </c>
      <c r="G1055" s="42">
        <v>405645061</v>
      </c>
      <c r="H1055" s="41">
        <v>409951240</v>
      </c>
      <c r="I1055" s="43">
        <v>1103.018</v>
      </c>
    </row>
    <row r="1056" spans="1:9">
      <c r="A1056" s="40" t="s">
        <v>2490</v>
      </c>
      <c r="B1056" s="40" t="s">
        <v>2491</v>
      </c>
      <c r="C1056" s="41">
        <v>233353</v>
      </c>
      <c r="D1056" s="42">
        <v>85633</v>
      </c>
      <c r="E1056" s="41">
        <v>0</v>
      </c>
      <c r="F1056" s="41">
        <v>0</v>
      </c>
      <c r="G1056" s="42">
        <v>262348119</v>
      </c>
      <c r="H1056" s="41">
        <v>261928840</v>
      </c>
      <c r="I1056" s="43">
        <v>357.38100000000003</v>
      </c>
    </row>
    <row r="1057" spans="1:9">
      <c r="A1057" s="40" t="s">
        <v>2492</v>
      </c>
      <c r="B1057" s="40" t="s">
        <v>2493</v>
      </c>
      <c r="C1057" s="41">
        <v>104854</v>
      </c>
      <c r="D1057" s="42">
        <v>120119</v>
      </c>
      <c r="E1057" s="41">
        <v>0</v>
      </c>
      <c r="F1057" s="41">
        <v>0</v>
      </c>
      <c r="G1057" s="42">
        <v>238484262</v>
      </c>
      <c r="H1057" s="41">
        <v>222924727</v>
      </c>
      <c r="I1057" s="43">
        <v>760.54500000000007</v>
      </c>
    </row>
    <row r="1058" spans="1:9">
      <c r="A1058" s="40" t="s">
        <v>2494</v>
      </c>
      <c r="B1058" s="40" t="s">
        <v>2495</v>
      </c>
      <c r="C1058" s="41">
        <v>15</v>
      </c>
      <c r="D1058" s="42">
        <v>0</v>
      </c>
      <c r="E1058" s="41">
        <v>0</v>
      </c>
      <c r="F1058" s="41">
        <v>0</v>
      </c>
      <c r="G1058" s="42">
        <v>394208865</v>
      </c>
      <c r="H1058" s="41">
        <v>398551330</v>
      </c>
      <c r="I1058" s="43">
        <v>1395.94</v>
      </c>
    </row>
    <row r="1059" spans="1:9">
      <c r="A1059" s="40" t="s">
        <v>2496</v>
      </c>
      <c r="B1059" s="40" t="s">
        <v>2497</v>
      </c>
      <c r="C1059" s="41">
        <v>6412866</v>
      </c>
      <c r="D1059" s="42">
        <v>0</v>
      </c>
      <c r="E1059" s="41">
        <v>0</v>
      </c>
      <c r="F1059" s="41">
        <v>0</v>
      </c>
      <c r="G1059" s="42">
        <v>2989144131</v>
      </c>
      <c r="H1059" s="41">
        <v>2658233782</v>
      </c>
      <c r="I1059" s="43">
        <v>1533.88</v>
      </c>
    </row>
    <row r="1060" spans="1:9">
      <c r="A1060" s="40" t="s">
        <v>2498</v>
      </c>
      <c r="B1060" s="40" t="s">
        <v>2499</v>
      </c>
      <c r="C1060" s="41">
        <v>0</v>
      </c>
      <c r="D1060" s="42">
        <v>0</v>
      </c>
      <c r="E1060" s="41">
        <v>0</v>
      </c>
      <c r="F1060" s="41">
        <v>0</v>
      </c>
      <c r="G1060" s="42">
        <v>1021731238</v>
      </c>
      <c r="H1060" s="41">
        <v>841565396</v>
      </c>
      <c r="I1060" s="43">
        <v>417.34500000000003</v>
      </c>
    </row>
    <row r="1061" spans="1:9">
      <c r="A1061" s="40" t="s">
        <v>2500</v>
      </c>
      <c r="B1061" s="40" t="s">
        <v>2501</v>
      </c>
      <c r="C1061" s="41">
        <v>2097554</v>
      </c>
      <c r="D1061" s="42">
        <v>1065555</v>
      </c>
      <c r="E1061" s="41">
        <v>841841</v>
      </c>
      <c r="F1061" s="41">
        <v>0</v>
      </c>
      <c r="G1061" s="42">
        <v>655286340</v>
      </c>
      <c r="H1061" s="41">
        <v>620896369</v>
      </c>
      <c r="I1061" s="43">
        <v>2397.5540000000001</v>
      </c>
    </row>
    <row r="1062" spans="1:9">
      <c r="A1062" s="40" t="s">
        <v>2502</v>
      </c>
      <c r="B1062" s="40" t="s">
        <v>2503</v>
      </c>
      <c r="C1062" s="41">
        <v>0</v>
      </c>
      <c r="D1062" s="42">
        <v>0</v>
      </c>
      <c r="E1062" s="41">
        <v>0</v>
      </c>
      <c r="F1062" s="41">
        <v>0</v>
      </c>
      <c r="G1062" s="42">
        <v>53405530</v>
      </c>
      <c r="H1062" s="41">
        <v>50913079</v>
      </c>
      <c r="I1062" s="43">
        <v>177.447</v>
      </c>
    </row>
    <row r="1063" spans="1:9">
      <c r="A1063" s="40" t="s">
        <v>2504</v>
      </c>
      <c r="B1063" s="40" t="s">
        <v>2505</v>
      </c>
      <c r="C1063" s="41">
        <v>410456</v>
      </c>
      <c r="D1063" s="42">
        <v>80232</v>
      </c>
      <c r="E1063" s="41">
        <v>288541</v>
      </c>
      <c r="F1063" s="41">
        <v>0</v>
      </c>
      <c r="G1063" s="42">
        <v>208052537</v>
      </c>
      <c r="H1063" s="41">
        <v>179678391</v>
      </c>
      <c r="I1063" s="43">
        <v>681.63300000000004</v>
      </c>
    </row>
    <row r="1064" spans="1:9">
      <c r="A1064" s="40" t="s">
        <v>2506</v>
      </c>
      <c r="B1064" s="40" t="s">
        <v>2507</v>
      </c>
      <c r="C1064" s="41">
        <v>2368436</v>
      </c>
      <c r="D1064" s="42">
        <v>701976</v>
      </c>
      <c r="E1064" s="41">
        <v>0</v>
      </c>
      <c r="F1064" s="41">
        <v>0</v>
      </c>
      <c r="G1064" s="42">
        <v>2102469701</v>
      </c>
      <c r="H1064" s="41">
        <v>3083129987</v>
      </c>
      <c r="I1064" s="43">
        <v>3188.777</v>
      </c>
    </row>
    <row r="1065" spans="1:9">
      <c r="A1065" s="40" t="s">
        <v>2508</v>
      </c>
      <c r="B1065" s="40" t="s">
        <v>2509</v>
      </c>
      <c r="C1065" s="41">
        <v>550847</v>
      </c>
      <c r="D1065" s="42">
        <v>73885</v>
      </c>
      <c r="E1065" s="41">
        <v>404830</v>
      </c>
      <c r="F1065" s="41">
        <v>0</v>
      </c>
      <c r="G1065" s="42">
        <v>210737267</v>
      </c>
      <c r="H1065" s="41">
        <v>186006870</v>
      </c>
      <c r="I1065" s="43">
        <v>1781.5130000000001</v>
      </c>
    </row>
    <row r="1066" spans="1:9">
      <c r="A1066" s="40" t="s">
        <v>2510</v>
      </c>
      <c r="B1066" s="40" t="s">
        <v>2511</v>
      </c>
      <c r="C1066" s="41">
        <v>47517</v>
      </c>
      <c r="D1066" s="42">
        <v>128</v>
      </c>
      <c r="E1066" s="41">
        <v>50510</v>
      </c>
      <c r="F1066" s="41">
        <v>0</v>
      </c>
      <c r="G1066" s="42">
        <v>48268805</v>
      </c>
      <c r="H1066" s="41">
        <v>43545879</v>
      </c>
      <c r="I1066" s="43">
        <v>450.12700000000001</v>
      </c>
    </row>
  </sheetData>
  <printOptions gridLines="1"/>
  <pageMargins left="0.5" right="0.5" top="0.5" bottom="0.5" header="0.25" footer="0.25"/>
  <pageSetup scale="67" fitToHeight="100" orientation="portrait" r:id="rId1"/>
  <headerFooter>
    <oddHeader>&amp;LTexas Education Agency&amp;C&amp;A&amp;RData as of 7/19/2013 12:55:36 PM</oddHeader>
    <oddFooter>&amp;C&amp;P of &amp;N&amp;R&amp;8Prepared by Office of School Finance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1030"/>
  <sheetViews>
    <sheetView workbookViewId="0">
      <pane ySplit="1" topLeftCell="A2" activePane="bottomLeft" state="frozen"/>
      <selection pane="bottomLeft" activeCell="L7" sqref="L7"/>
    </sheetView>
  </sheetViews>
  <sheetFormatPr defaultRowHeight="15"/>
  <cols>
    <col min="2" max="2" width="35" bestFit="1" customWidth="1"/>
    <col min="3" max="4" width="12.140625" bestFit="1" customWidth="1"/>
    <col min="5" max="6" width="11.140625" bestFit="1" customWidth="1"/>
    <col min="7" max="7" width="16.28515625" bestFit="1" customWidth="1"/>
    <col min="8" max="8" width="14.85546875" bestFit="1" customWidth="1"/>
  </cols>
  <sheetData>
    <row r="1" spans="1:9" ht="60">
      <c r="A1" s="10" t="s">
        <v>2512</v>
      </c>
      <c r="B1" s="10" t="s">
        <v>2513</v>
      </c>
      <c r="C1" s="11" t="s">
        <v>2514</v>
      </c>
      <c r="D1" s="11" t="s">
        <v>2515</v>
      </c>
      <c r="E1" s="11" t="s">
        <v>2516</v>
      </c>
      <c r="F1" s="11" t="s">
        <v>2519</v>
      </c>
      <c r="G1" s="15" t="s">
        <v>2525</v>
      </c>
      <c r="H1" s="11" t="s">
        <v>2526</v>
      </c>
      <c r="I1" s="16" t="s">
        <v>2520</v>
      </c>
    </row>
    <row r="2" spans="1:9">
      <c r="A2" s="12" t="s">
        <v>5</v>
      </c>
      <c r="B2" s="12" t="s">
        <v>6</v>
      </c>
      <c r="C2" s="13">
        <f>VLOOKUP(A2,'[2]I&amp;S 09'!$A$1:$C$1297,2,FALSE)</f>
        <v>0</v>
      </c>
      <c r="D2" s="13">
        <f>VLOOKUP(A2,'[2]EDA 09 local Share'!$A$1:$C$1030,3,FALSE)</f>
        <v>0</v>
      </c>
      <c r="E2" s="13">
        <f>VLOOKUP(A2,'[2]IFA 09 Data'!$A$1:$C$1297,2,FALSE)</f>
        <v>0</v>
      </c>
      <c r="F2" s="13">
        <f>VLOOKUP(A2,'[2]IFA 09 Data'!$A$1:$C$1297,3,FALSE)</f>
        <v>0</v>
      </c>
      <c r="G2" s="17">
        <f>VLOOKUP(A2,'[2]data 11'!$A$1:$C$1304,3,FALSE)</f>
        <v>309505721</v>
      </c>
      <c r="H2" s="13">
        <f>VLOOKUP(A2,'[2]Property 07'!$A$1:$B$1377,2,FALSE)</f>
        <v>340987538</v>
      </c>
      <c r="I2" s="18">
        <f>VLOOKUP(A2,'[2]data 11'!$A$2:$B$1304,2,FALSE)</f>
        <v>571.27599999999995</v>
      </c>
    </row>
    <row r="3" spans="1:9">
      <c r="A3" s="12" t="s">
        <v>7</v>
      </c>
      <c r="B3" s="12" t="s">
        <v>8</v>
      </c>
      <c r="C3" s="13">
        <f>VLOOKUP(A3,'[2]I&amp;S 09'!$A$1:$C$1297,2,FALSE)</f>
        <v>0</v>
      </c>
      <c r="D3" s="13">
        <f>VLOOKUP(A3,'[2]EDA 09 local Share'!$A$1:$C$1030,3,FALSE)</f>
        <v>0</v>
      </c>
      <c r="E3" s="13">
        <f>VLOOKUP(A3,'[2]IFA 09 Data'!$A$1:$C$1297,2,FALSE)</f>
        <v>0</v>
      </c>
      <c r="F3" s="13">
        <f>VLOOKUP(A3,'[2]IFA 09 Data'!$A$1:$C$1297,3,FALSE)</f>
        <v>0</v>
      </c>
      <c r="G3" s="17">
        <f>VLOOKUP(A3,'[2]data 11'!$A$1:$C$1304,3,FALSE)</f>
        <v>235225082</v>
      </c>
      <c r="H3" s="13">
        <f>VLOOKUP(A3,'[2]Property 07'!$A$1:$B$1377,2,FALSE)</f>
        <v>183040768</v>
      </c>
      <c r="I3" s="18">
        <f>VLOOKUP(A3,'[2]data 11'!$A$2:$B$1304,2,FALSE)</f>
        <v>1277</v>
      </c>
    </row>
    <row r="4" spans="1:9">
      <c r="A4" s="12" t="s">
        <v>9</v>
      </c>
      <c r="B4" s="12" t="s">
        <v>10</v>
      </c>
      <c r="C4" s="13">
        <f>VLOOKUP(A4,'[2]I&amp;S 09'!$A$1:$C$1297,2,FALSE)</f>
        <v>240114</v>
      </c>
      <c r="D4" s="13">
        <f>VLOOKUP(A4,'[2]EDA 09 local Share'!$A$1:$C$1030,3,FALSE)</f>
        <v>164325.54392550871</v>
      </c>
      <c r="E4" s="13">
        <f>VLOOKUP(A4,'[2]IFA 09 Data'!$A$1:$C$1297,2,FALSE)</f>
        <v>0</v>
      </c>
      <c r="F4" s="13">
        <f>VLOOKUP(A4,'[2]IFA 09 Data'!$A$1:$C$1297,3,FALSE)</f>
        <v>0</v>
      </c>
      <c r="G4" s="17">
        <f>VLOOKUP(A4,'[2]data 11'!$A$1:$C$1304,3,FALSE)</f>
        <v>293656441</v>
      </c>
      <c r="H4" s="13">
        <f>VLOOKUP(A4,'[2]Property 07'!$A$1:$B$1377,2,FALSE)</f>
        <v>265906885</v>
      </c>
      <c r="I4" s="18">
        <f>VLOOKUP(A4,'[2]data 11'!$A$2:$B$1304,2,FALSE)</f>
        <v>740</v>
      </c>
    </row>
    <row r="5" spans="1:9">
      <c r="A5" s="12" t="s">
        <v>11</v>
      </c>
      <c r="B5" s="12" t="s">
        <v>12</v>
      </c>
      <c r="C5" s="13">
        <f>VLOOKUP(A5,'[2]I&amp;S 09'!$A$1:$C$1297,2,FALSE)</f>
        <v>258715</v>
      </c>
      <c r="D5" s="13">
        <f>VLOOKUP(A5,'[2]EDA 09 local Share'!$A$1:$C$1030,3,FALSE)</f>
        <v>0</v>
      </c>
      <c r="E5" s="13">
        <f>VLOOKUP(A5,'[2]IFA 09 Data'!$A$1:$C$1297,2,FALSE)</f>
        <v>0</v>
      </c>
      <c r="F5" s="13">
        <f>VLOOKUP(A5,'[2]IFA 09 Data'!$A$1:$C$1297,3,FALSE)</f>
        <v>0</v>
      </c>
      <c r="G5" s="17">
        <f>VLOOKUP(A5,'[2]data 11'!$A$1:$C$1304,3,FALSE)</f>
        <v>93519085</v>
      </c>
      <c r="H5" s="13">
        <f>VLOOKUP(A5,'[2]Property 07'!$A$1:$B$1377,2,FALSE)</f>
        <v>99260805</v>
      </c>
      <c r="I5" s="18">
        <f>VLOOKUP(A5,'[2]data 11'!$A$2:$B$1304,2,FALSE)</f>
        <v>365</v>
      </c>
    </row>
    <row r="6" spans="1:9">
      <c r="A6" s="12" t="s">
        <v>13</v>
      </c>
      <c r="B6" s="12" t="s">
        <v>14</v>
      </c>
      <c r="C6" s="13">
        <f>VLOOKUP(A6,'[2]I&amp;S 09'!$A$1:$C$1297,2,FALSE)</f>
        <v>1154045</v>
      </c>
      <c r="D6" s="13">
        <f>VLOOKUP(A6,'[2]EDA 09 local Share'!$A$1:$C$1030,3,FALSE)</f>
        <v>1116579.1462555681</v>
      </c>
      <c r="E6" s="13">
        <f>VLOOKUP(A6,'[2]IFA 09 Data'!$A$1:$C$1297,2,FALSE)</f>
        <v>0</v>
      </c>
      <c r="F6" s="13">
        <f>VLOOKUP(A6,'[2]IFA 09 Data'!$A$1:$C$1297,3,FALSE)</f>
        <v>0</v>
      </c>
      <c r="G6" s="17">
        <f>VLOOKUP(A6,'[2]data 11'!$A$1:$C$1304,3,FALSE)</f>
        <v>972647617</v>
      </c>
      <c r="H6" s="13">
        <f>VLOOKUP(A6,'[2]Property 07'!$A$1:$B$1377,2,FALSE)</f>
        <v>900762557</v>
      </c>
      <c r="I6" s="18">
        <f>VLOOKUP(A6,'[2]data 11'!$A$2:$B$1304,2,FALSE)</f>
        <v>3006.2859999999996</v>
      </c>
    </row>
    <row r="7" spans="1:9">
      <c r="A7" s="12" t="s">
        <v>15</v>
      </c>
      <c r="B7" s="12" t="s">
        <v>16</v>
      </c>
      <c r="C7" s="13">
        <f>VLOOKUP(A7,'[2]I&amp;S 09'!$A$1:$C$1297,2,FALSE)</f>
        <v>0</v>
      </c>
      <c r="D7" s="13">
        <f>VLOOKUP(A7,'[2]EDA 09 local Share'!$A$1:$C$1030,3,FALSE)</f>
        <v>0</v>
      </c>
      <c r="E7" s="13">
        <f>VLOOKUP(A7,'[2]IFA 09 Data'!$A$1:$C$1297,2,FALSE)</f>
        <v>0</v>
      </c>
      <c r="F7" s="13">
        <f>VLOOKUP(A7,'[2]IFA 09 Data'!$A$1:$C$1297,3,FALSE)</f>
        <v>0</v>
      </c>
      <c r="G7" s="17">
        <f>VLOOKUP(A7,'[2]data 11'!$A$1:$C$1304,3,FALSE)</f>
        <v>425423048</v>
      </c>
      <c r="H7" s="13">
        <f>VLOOKUP(A7,'[2]Property 07'!$A$1:$B$1377,2,FALSE)</f>
        <v>370734974</v>
      </c>
      <c r="I7" s="18">
        <f>VLOOKUP(A7,'[2]data 11'!$A$2:$B$1304,2,FALSE)</f>
        <v>1560.8209999999999</v>
      </c>
    </row>
    <row r="8" spans="1:9">
      <c r="A8" s="12" t="s">
        <v>17</v>
      </c>
      <c r="B8" s="12" t="s">
        <v>18</v>
      </c>
      <c r="C8" s="13">
        <f>VLOOKUP(A8,'[2]I&amp;S 09'!$A$1:$C$1297,2,FALSE)</f>
        <v>0</v>
      </c>
      <c r="D8" s="13">
        <f>VLOOKUP(A8,'[2]EDA 09 local Share'!$A$1:$C$1030,3,FALSE)</f>
        <v>0</v>
      </c>
      <c r="E8" s="13">
        <f>VLOOKUP(A8,'[2]IFA 09 Data'!$A$1:$C$1297,2,FALSE)</f>
        <v>0</v>
      </c>
      <c r="F8" s="13">
        <f>VLOOKUP(A8,'[2]IFA 09 Data'!$A$1:$C$1297,3,FALSE)</f>
        <v>0</v>
      </c>
      <c r="G8" s="17">
        <f>VLOOKUP(A8,'[2]data 11'!$A$1:$C$1304,3,FALSE)</f>
        <v>97520954</v>
      </c>
      <c r="H8" s="13">
        <f>VLOOKUP(A8,'[2]Property 07'!$A$1:$B$1377,2,FALSE)</f>
        <v>84699974</v>
      </c>
      <c r="I8" s="18">
        <f>VLOOKUP(A8,'[2]data 11'!$A$2:$B$1304,2,FALSE)</f>
        <v>360.529</v>
      </c>
    </row>
    <row r="9" spans="1:9">
      <c r="A9" s="12" t="s">
        <v>19</v>
      </c>
      <c r="B9" s="12" t="s">
        <v>20</v>
      </c>
      <c r="C9" s="13">
        <f>VLOOKUP(A9,'[2]I&amp;S 09'!$A$1:$C$1297,2,FALSE)</f>
        <v>4429840</v>
      </c>
      <c r="D9" s="13">
        <f>VLOOKUP(A9,'[2]EDA 09 local Share'!$A$1:$C$1030,3,FALSE)</f>
        <v>6160389.9415251436</v>
      </c>
      <c r="E9" s="13">
        <f>VLOOKUP(A9,'[2]IFA 09 Data'!$A$1:$C$1297,2,FALSE)</f>
        <v>0</v>
      </c>
      <c r="F9" s="13">
        <f>VLOOKUP(A9,'[2]IFA 09 Data'!$A$1:$C$1297,3,FALSE)</f>
        <v>0</v>
      </c>
      <c r="G9" s="17">
        <f>VLOOKUP(A9,'[2]data 11'!$A$1:$C$1304,3,FALSE)</f>
        <v>3189236744</v>
      </c>
      <c r="H9" s="13">
        <f>VLOOKUP(A9,'[2]Property 07'!$A$1:$B$1377,2,FALSE)</f>
        <v>3375222900</v>
      </c>
      <c r="I9" s="18">
        <f>VLOOKUP(A9,'[2]data 11'!$A$2:$B$1304,2,FALSE)</f>
        <v>3156</v>
      </c>
    </row>
    <row r="10" spans="1:9">
      <c r="A10" s="12" t="s">
        <v>23</v>
      </c>
      <c r="B10" s="12" t="s">
        <v>24</v>
      </c>
      <c r="C10" s="13">
        <f>VLOOKUP(A10,'[2]I&amp;S 09'!$A$1:$C$1297,2,FALSE)</f>
        <v>560301</v>
      </c>
      <c r="D10" s="13">
        <f>VLOOKUP(A10,'[2]EDA 09 local Share'!$A$1:$C$1030,3,FALSE)</f>
        <v>123546.35304646558</v>
      </c>
      <c r="E10" s="13">
        <f>VLOOKUP(A10,'[2]IFA 09 Data'!$A$1:$C$1297,2,FALSE)</f>
        <v>337228</v>
      </c>
      <c r="F10" s="13">
        <f>VLOOKUP(A10,'[2]IFA 09 Data'!$A$1:$C$1297,3,FALSE)</f>
        <v>1059299</v>
      </c>
      <c r="G10" s="17">
        <f>VLOOKUP(A10,'[2]data 11'!$A$1:$C$1304,3,FALSE)</f>
        <v>343302993</v>
      </c>
      <c r="H10" s="13">
        <f>VLOOKUP(A10,'[2]Property 07'!$A$1:$B$1377,2,FALSE)</f>
        <v>263553164</v>
      </c>
      <c r="I10" s="18">
        <f>VLOOKUP(A10,'[2]data 11'!$A$2:$B$1304,2,FALSE)</f>
        <v>2390</v>
      </c>
    </row>
    <row r="11" spans="1:9">
      <c r="A11" s="12" t="s">
        <v>25</v>
      </c>
      <c r="B11" s="12" t="s">
        <v>26</v>
      </c>
      <c r="C11" s="13">
        <f>VLOOKUP(A11,'[2]I&amp;S 09'!$A$1:$C$1297,2,FALSE)</f>
        <v>2199471</v>
      </c>
      <c r="D11" s="13">
        <f>VLOOKUP(A11,'[2]EDA 09 local Share'!$A$1:$C$1030,3,FALSE)</f>
        <v>1468221.0077568889</v>
      </c>
      <c r="E11" s="13">
        <f>VLOOKUP(A11,'[2]IFA 09 Data'!$A$1:$C$1297,2,FALSE)</f>
        <v>0</v>
      </c>
      <c r="F11" s="13">
        <f>VLOOKUP(A11,'[2]IFA 09 Data'!$A$1:$C$1297,3,FALSE)</f>
        <v>0</v>
      </c>
      <c r="G11" s="17">
        <f>VLOOKUP(A11,'[2]data 11'!$A$1:$C$1304,3,FALSE)</f>
        <v>2182767457</v>
      </c>
      <c r="H11" s="13">
        <f>VLOOKUP(A11,'[2]Property 07'!$A$1:$B$1377,2,FALSE)</f>
        <v>1919694399</v>
      </c>
      <c r="I11" s="18">
        <f>VLOOKUP(A11,'[2]data 11'!$A$2:$B$1304,2,FALSE)</f>
        <v>7930</v>
      </c>
    </row>
    <row r="12" spans="1:9">
      <c r="A12" s="12" t="s">
        <v>27</v>
      </c>
      <c r="B12" s="12" t="s">
        <v>28</v>
      </c>
      <c r="C12" s="13">
        <f>VLOOKUP(A12,'[2]I&amp;S 09'!$A$1:$C$1297,2,FALSE)</f>
        <v>502650</v>
      </c>
      <c r="D12" s="13">
        <f>VLOOKUP(A12,'[2]EDA 09 local Share'!$A$1:$C$1030,3,FALSE)</f>
        <v>116463.26480873088</v>
      </c>
      <c r="E12" s="13">
        <f>VLOOKUP(A12,'[2]IFA 09 Data'!$A$1:$C$1297,2,FALSE)</f>
        <v>183776</v>
      </c>
      <c r="F12" s="13">
        <f>VLOOKUP(A12,'[2]IFA 09 Data'!$A$1:$C$1297,3,FALSE)</f>
        <v>709969</v>
      </c>
      <c r="G12" s="17">
        <f>VLOOKUP(A12,'[2]data 11'!$A$1:$C$1304,3,FALSE)</f>
        <v>199758678</v>
      </c>
      <c r="H12" s="13">
        <f>VLOOKUP(A12,'[2]Property 07'!$A$1:$B$1377,2,FALSE)</f>
        <v>148748349</v>
      </c>
      <c r="I12" s="18">
        <f>VLOOKUP(A12,'[2]data 11'!$A$2:$B$1304,2,FALSE)</f>
        <v>1644.6109999999999</v>
      </c>
    </row>
    <row r="13" spans="1:9">
      <c r="A13" s="12" t="s">
        <v>29</v>
      </c>
      <c r="B13" s="12" t="s">
        <v>30</v>
      </c>
      <c r="C13" s="13">
        <f>VLOOKUP(A13,'[2]I&amp;S 09'!$A$1:$C$1297,2,FALSE)</f>
        <v>594</v>
      </c>
      <c r="D13" s="13">
        <f>VLOOKUP(A13,'[2]EDA 09 local Share'!$A$1:$C$1030,3,FALSE)</f>
        <v>0</v>
      </c>
      <c r="E13" s="13">
        <f>VLOOKUP(A13,'[2]IFA 09 Data'!$A$1:$C$1297,2,FALSE)</f>
        <v>0</v>
      </c>
      <c r="F13" s="13">
        <f>VLOOKUP(A13,'[2]IFA 09 Data'!$A$1:$C$1297,3,FALSE)</f>
        <v>0</v>
      </c>
      <c r="G13" s="17">
        <f>VLOOKUP(A13,'[2]data 11'!$A$1:$C$1304,3,FALSE)</f>
        <v>281285285</v>
      </c>
      <c r="H13" s="13">
        <f>VLOOKUP(A13,'[2]Property 07'!$A$1:$B$1377,2,FALSE)</f>
        <v>271775702</v>
      </c>
      <c r="I13" s="18">
        <f>VLOOKUP(A13,'[2]data 11'!$A$2:$B$1304,2,FALSE)</f>
        <v>1750</v>
      </c>
    </row>
    <row r="14" spans="1:9">
      <c r="A14" s="12" t="s">
        <v>31</v>
      </c>
      <c r="B14" s="12" t="s">
        <v>32</v>
      </c>
      <c r="C14" s="13">
        <f>VLOOKUP(A14,'[2]I&amp;S 09'!$A$1:$C$1297,2,FALSE)</f>
        <v>43928</v>
      </c>
      <c r="D14" s="13">
        <f>VLOOKUP(A14,'[2]EDA 09 local Share'!$A$1:$C$1030,3,FALSE)</f>
        <v>39677.089624964923</v>
      </c>
      <c r="E14" s="13">
        <f>VLOOKUP(A14,'[2]IFA 09 Data'!$A$1:$C$1297,2,FALSE)</f>
        <v>0</v>
      </c>
      <c r="F14" s="13">
        <f>VLOOKUP(A14,'[2]IFA 09 Data'!$A$1:$C$1297,3,FALSE)</f>
        <v>0</v>
      </c>
      <c r="G14" s="17">
        <f>VLOOKUP(A14,'[2]data 11'!$A$1:$C$1304,3,FALSE)</f>
        <v>85117266</v>
      </c>
      <c r="H14" s="13">
        <f>VLOOKUP(A14,'[2]Property 07'!$A$1:$B$1377,2,FALSE)</f>
        <v>64143398</v>
      </c>
      <c r="I14" s="18">
        <f>VLOOKUP(A14,'[2]data 11'!$A$2:$B$1304,2,FALSE)</f>
        <v>440</v>
      </c>
    </row>
    <row r="15" spans="1:9">
      <c r="A15" s="12" t="s">
        <v>33</v>
      </c>
      <c r="B15" s="12" t="s">
        <v>34</v>
      </c>
      <c r="C15" s="13">
        <f>VLOOKUP(A15,'[2]I&amp;S 09'!$A$1:$C$1297,2,FALSE)</f>
        <v>318229</v>
      </c>
      <c r="D15" s="13">
        <f>VLOOKUP(A15,'[2]EDA 09 local Share'!$A$1:$C$1030,3,FALSE)</f>
        <v>0</v>
      </c>
      <c r="E15" s="14">
        <f>VLOOKUP(A15,'[2]IFA 09 Data'!$A$1:$C$1297,2,FALSE)</f>
        <v>136608</v>
      </c>
      <c r="F15" s="13">
        <f>VLOOKUP(A15,'[2]IFA 09 Data'!$A$1:$C$1297,3,FALSE)</f>
        <v>393343</v>
      </c>
      <c r="G15" s="17">
        <f>VLOOKUP(A15,'[2]data 11'!$A$1:$C$1304,3,FALSE)</f>
        <v>266331660</v>
      </c>
      <c r="H15" s="13">
        <f>VLOOKUP(A15,'[2]Property 07'!$A$1:$B$1377,2,FALSE)</f>
        <v>177628049</v>
      </c>
      <c r="I15" s="18">
        <f>VLOOKUP(A15,'[2]data 11'!$A$2:$B$1304,2,FALSE)</f>
        <v>1400.175</v>
      </c>
    </row>
    <row r="16" spans="1:9">
      <c r="A16" s="12" t="s">
        <v>35</v>
      </c>
      <c r="B16" s="12" t="s">
        <v>36</v>
      </c>
      <c r="C16" s="13">
        <f>VLOOKUP(A16,'[2]I&amp;S 09'!$A$1:$C$1297,2,FALSE)</f>
        <v>1088507</v>
      </c>
      <c r="D16" s="13">
        <f>VLOOKUP(A16,'[2]EDA 09 local Share'!$A$1:$C$1030,3,FALSE)</f>
        <v>1708306.0977785448</v>
      </c>
      <c r="E16" s="13">
        <f>VLOOKUP(A16,'[2]IFA 09 Data'!$A$1:$C$1297,2,FALSE)</f>
        <v>0</v>
      </c>
      <c r="F16" s="13">
        <f>VLOOKUP(A16,'[2]IFA 09 Data'!$A$1:$C$1297,3,FALSE)</f>
        <v>0</v>
      </c>
      <c r="G16" s="17">
        <f>VLOOKUP(A16,'[2]data 11'!$A$1:$C$1304,3,FALSE)</f>
        <v>2530194854</v>
      </c>
      <c r="H16" s="13">
        <f>VLOOKUP(A16,'[2]Property 07'!$A$1:$B$1377,2,FALSE)</f>
        <v>2266738831</v>
      </c>
      <c r="I16" s="18">
        <f>VLOOKUP(A16,'[2]data 11'!$A$2:$B$1304,2,FALSE)</f>
        <v>2777.1189999999997</v>
      </c>
    </row>
    <row r="17" spans="1:9">
      <c r="A17" s="12" t="s">
        <v>37</v>
      </c>
      <c r="B17" s="12" t="s">
        <v>38</v>
      </c>
      <c r="C17" s="13">
        <f>VLOOKUP(A17,'[2]I&amp;S 09'!$A$1:$C$1297,2,FALSE)</f>
        <v>142164</v>
      </c>
      <c r="D17" s="13">
        <f>VLOOKUP(A17,'[2]EDA 09 local Share'!$A$1:$C$1030,3,FALSE)</f>
        <v>155378.12413072289</v>
      </c>
      <c r="E17" s="13">
        <f>VLOOKUP(A17,'[2]IFA 09 Data'!$A$1:$C$1297,2,FALSE)</f>
        <v>0</v>
      </c>
      <c r="F17" s="13">
        <f>VLOOKUP(A17,'[2]IFA 09 Data'!$A$1:$C$1297,3,FALSE)</f>
        <v>0</v>
      </c>
      <c r="G17" s="17">
        <f>VLOOKUP(A17,'[2]data 11'!$A$1:$C$1304,3,FALSE)</f>
        <v>176449195</v>
      </c>
      <c r="H17" s="13">
        <f>VLOOKUP(A17,'[2]Property 07'!$A$1:$B$1377,2,FALSE)</f>
        <v>172620749</v>
      </c>
      <c r="I17" s="18">
        <f>VLOOKUP(A17,'[2]data 11'!$A$2:$B$1304,2,FALSE)</f>
        <v>450</v>
      </c>
    </row>
    <row r="18" spans="1:9">
      <c r="A18" s="12" t="s">
        <v>39</v>
      </c>
      <c r="B18" s="12" t="s">
        <v>40</v>
      </c>
      <c r="C18" s="13">
        <f>VLOOKUP(A18,'[2]I&amp;S 09'!$A$1:$C$1297,2,FALSE)</f>
        <v>338368</v>
      </c>
      <c r="D18" s="13">
        <f>VLOOKUP(A18,'[2]EDA 09 local Share'!$A$1:$C$1030,3,FALSE)</f>
        <v>298393.08162578195</v>
      </c>
      <c r="E18" s="13">
        <f>VLOOKUP(A18,'[2]IFA 09 Data'!$A$1:$C$1297,2,FALSE)</f>
        <v>0</v>
      </c>
      <c r="F18" s="13">
        <f>VLOOKUP(A18,'[2]IFA 09 Data'!$A$1:$C$1297,3,FALSE)</f>
        <v>0</v>
      </c>
      <c r="G18" s="17">
        <f>VLOOKUP(A18,'[2]data 11'!$A$1:$C$1304,3,FALSE)</f>
        <v>237785632</v>
      </c>
      <c r="H18" s="13">
        <f>VLOOKUP(A18,'[2]Property 07'!$A$1:$B$1377,2,FALSE)</f>
        <v>208170568</v>
      </c>
      <c r="I18" s="18">
        <f>VLOOKUP(A18,'[2]data 11'!$A$2:$B$1304,2,FALSE)</f>
        <v>890</v>
      </c>
    </row>
    <row r="19" spans="1:9">
      <c r="A19" s="12" t="s">
        <v>41</v>
      </c>
      <c r="B19" s="12" t="s">
        <v>42</v>
      </c>
      <c r="C19" s="13">
        <f>VLOOKUP(A19,'[2]I&amp;S 09'!$A$1:$C$1297,2,FALSE)</f>
        <v>63134</v>
      </c>
      <c r="D19" s="13">
        <f>VLOOKUP(A19,'[2]EDA 09 local Share'!$A$1:$C$1030,3,FALSE)</f>
        <v>19162.413111641294</v>
      </c>
      <c r="E19" s="13">
        <f>VLOOKUP(A19,'[2]IFA 09 Data'!$A$1:$C$1297,2,FALSE)</f>
        <v>35348</v>
      </c>
      <c r="F19" s="13">
        <f>VLOOKUP(A19,'[2]IFA 09 Data'!$A$1:$C$1297,3,FALSE)</f>
        <v>108848</v>
      </c>
      <c r="G19" s="17">
        <f>VLOOKUP(A19,'[2]data 11'!$A$1:$C$1304,3,FALSE)</f>
        <v>60074227</v>
      </c>
      <c r="H19" s="13">
        <f>VLOOKUP(A19,'[2]Property 07'!$A$1:$B$1377,2,FALSE)</f>
        <v>55031429</v>
      </c>
      <c r="I19" s="18">
        <f>VLOOKUP(A19,'[2]data 11'!$A$2:$B$1304,2,FALSE)</f>
        <v>485</v>
      </c>
    </row>
    <row r="20" spans="1:9">
      <c r="A20" s="12" t="s">
        <v>43</v>
      </c>
      <c r="B20" s="12" t="s">
        <v>44</v>
      </c>
      <c r="C20" s="13">
        <f>VLOOKUP(A20,'[2]I&amp;S 09'!$A$1:$C$1297,2,FALSE)</f>
        <v>153235</v>
      </c>
      <c r="D20" s="13">
        <f>VLOOKUP(A20,'[2]EDA 09 local Share'!$A$1:$C$1030,3,FALSE)</f>
        <v>148142.97727831532</v>
      </c>
      <c r="E20" s="13">
        <f>VLOOKUP(A20,'[2]IFA 09 Data'!$A$1:$C$1297,2,FALSE)</f>
        <v>0</v>
      </c>
      <c r="F20" s="13">
        <f>VLOOKUP(A20,'[2]IFA 09 Data'!$A$1:$C$1297,3,FALSE)</f>
        <v>0</v>
      </c>
      <c r="G20" s="17">
        <f>VLOOKUP(A20,'[2]data 11'!$A$1:$C$1304,3,FALSE)</f>
        <v>119199686</v>
      </c>
      <c r="H20" s="13">
        <f>VLOOKUP(A20,'[2]Property 07'!$A$1:$B$1377,2,FALSE)</f>
        <v>99134965</v>
      </c>
      <c r="I20" s="18">
        <f>VLOOKUP(A20,'[2]data 11'!$A$2:$B$1304,2,FALSE)</f>
        <v>331.16199999999998</v>
      </c>
    </row>
    <row r="21" spans="1:9">
      <c r="A21" s="12" t="s">
        <v>45</v>
      </c>
      <c r="B21" s="12" t="s">
        <v>46</v>
      </c>
      <c r="C21" s="13">
        <f>VLOOKUP(A21,'[2]I&amp;S 09'!$A$1:$C$1297,2,FALSE)</f>
        <v>151645</v>
      </c>
      <c r="D21" s="13">
        <f>VLOOKUP(A21,'[2]EDA 09 local Share'!$A$1:$C$1030,3,FALSE)</f>
        <v>0</v>
      </c>
      <c r="E21" s="13">
        <f>VLOOKUP(A21,'[2]IFA 09 Data'!$A$1:$C$1297,2,FALSE)</f>
        <v>127075</v>
      </c>
      <c r="F21" s="13">
        <f>VLOOKUP(A21,'[2]IFA 09 Data'!$A$1:$C$1297,3,FALSE)</f>
        <v>264107</v>
      </c>
      <c r="G21" s="17">
        <f>VLOOKUP(A21,'[2]data 11'!$A$1:$C$1304,3,FALSE)</f>
        <v>99161409</v>
      </c>
      <c r="H21" s="13">
        <f>VLOOKUP(A21,'[2]Property 07'!$A$1:$B$1377,2,FALSE)</f>
        <v>82647688</v>
      </c>
      <c r="I21" s="18">
        <f>VLOOKUP(A21,'[2]data 11'!$A$2:$B$1304,2,FALSE)</f>
        <v>477.06399999999996</v>
      </c>
    </row>
    <row r="22" spans="1:9">
      <c r="A22" s="12" t="s">
        <v>47</v>
      </c>
      <c r="B22" s="12" t="s">
        <v>48</v>
      </c>
      <c r="C22" s="13">
        <f>VLOOKUP(A22,'[2]I&amp;S 09'!$A$1:$C$1297,2,FALSE)</f>
        <v>0</v>
      </c>
      <c r="D22" s="13">
        <f>VLOOKUP(A22,'[2]EDA 09 local Share'!$A$1:$C$1030,3,FALSE)</f>
        <v>0</v>
      </c>
      <c r="E22" s="13">
        <f>VLOOKUP(A22,'[2]IFA 09 Data'!$A$1:$C$1297,2,FALSE)</f>
        <v>0</v>
      </c>
      <c r="F22" s="13">
        <f>VLOOKUP(A22,'[2]IFA 09 Data'!$A$1:$C$1297,3,FALSE)</f>
        <v>0</v>
      </c>
      <c r="G22" s="17">
        <f>VLOOKUP(A22,'[2]data 11'!$A$1:$C$1304,3,FALSE)</f>
        <v>431564742</v>
      </c>
      <c r="H22" s="13">
        <f>VLOOKUP(A22,'[2]Property 07'!$A$1:$B$1377,2,FALSE)</f>
        <v>395408009</v>
      </c>
      <c r="I22" s="18">
        <f>VLOOKUP(A22,'[2]data 11'!$A$2:$B$1304,2,FALSE)</f>
        <v>1194.2859999999998</v>
      </c>
    </row>
    <row r="23" spans="1:9">
      <c r="A23" s="12" t="s">
        <v>49</v>
      </c>
      <c r="B23" s="12" t="s">
        <v>50</v>
      </c>
      <c r="C23" s="13">
        <f>VLOOKUP(A23,'[2]I&amp;S 09'!$A$1:$C$1297,2,FALSE)</f>
        <v>380392</v>
      </c>
      <c r="D23" s="13">
        <f>VLOOKUP(A23,'[2]EDA 09 local Share'!$A$1:$C$1030,3,FALSE)</f>
        <v>362461.4660260175</v>
      </c>
      <c r="E23" s="13">
        <f>VLOOKUP(A23,'[2]IFA 09 Data'!$A$1:$C$1297,2,FALSE)</f>
        <v>0</v>
      </c>
      <c r="F23" s="13">
        <f>VLOOKUP(A23,'[2]IFA 09 Data'!$A$1:$C$1297,3,FALSE)</f>
        <v>0</v>
      </c>
      <c r="G23" s="17">
        <f>VLOOKUP(A23,'[2]data 11'!$A$1:$C$1304,3,FALSE)</f>
        <v>213316020</v>
      </c>
      <c r="H23" s="13">
        <f>VLOOKUP(A23,'[2]Property 07'!$A$1:$B$1377,2,FALSE)</f>
        <v>181357613</v>
      </c>
      <c r="I23" s="18">
        <f>VLOOKUP(A23,'[2]data 11'!$A$2:$B$1304,2,FALSE)</f>
        <v>1596.876</v>
      </c>
    </row>
    <row r="24" spans="1:9">
      <c r="A24" s="12" t="s">
        <v>51</v>
      </c>
      <c r="B24" s="12" t="s">
        <v>52</v>
      </c>
      <c r="C24" s="13">
        <f>VLOOKUP(A24,'[2]I&amp;S 09'!$A$1:$C$1297,2,FALSE)</f>
        <v>669996</v>
      </c>
      <c r="D24" s="13">
        <f>VLOOKUP(A24,'[2]EDA 09 local Share'!$A$1:$C$1030,3,FALSE)</f>
        <v>27256.899727405063</v>
      </c>
      <c r="E24" s="13">
        <f>VLOOKUP(A24,'[2]IFA 09 Data'!$A$1:$C$1297,2,FALSE)</f>
        <v>469446</v>
      </c>
      <c r="F24" s="13">
        <f>VLOOKUP(A24,'[2]IFA 09 Data'!$A$1:$C$1297,3,FALSE)</f>
        <v>925910</v>
      </c>
      <c r="G24" s="17">
        <f>VLOOKUP(A24,'[2]data 11'!$A$1:$C$1304,3,FALSE)</f>
        <v>665478870</v>
      </c>
      <c r="H24" s="13">
        <f>VLOOKUP(A24,'[2]Property 07'!$A$1:$B$1377,2,FALSE)</f>
        <v>569575041</v>
      </c>
      <c r="I24" s="18">
        <f>VLOOKUP(A24,'[2]data 11'!$A$2:$B$1304,2,FALSE)</f>
        <v>3239.5169999999998</v>
      </c>
    </row>
    <row r="25" spans="1:9">
      <c r="A25" s="12" t="s">
        <v>53</v>
      </c>
      <c r="B25" s="12" t="s">
        <v>54</v>
      </c>
      <c r="C25" s="13">
        <f>VLOOKUP(A25,'[2]I&amp;S 09'!$A$1:$C$1297,2,FALSE)</f>
        <v>174323</v>
      </c>
      <c r="D25" s="13">
        <f>VLOOKUP(A25,'[2]EDA 09 local Share'!$A$1:$C$1030,3,FALSE)</f>
        <v>0</v>
      </c>
      <c r="E25" s="13">
        <f>VLOOKUP(A25,'[2]IFA 09 Data'!$A$1:$C$1297,2,FALSE)</f>
        <v>187794</v>
      </c>
      <c r="F25" s="13">
        <f>VLOOKUP(A25,'[2]IFA 09 Data'!$A$1:$C$1297,3,FALSE)</f>
        <v>686707</v>
      </c>
      <c r="G25" s="17">
        <f>VLOOKUP(A25,'[2]data 11'!$A$1:$C$1304,3,FALSE)</f>
        <v>179640715</v>
      </c>
      <c r="H25" s="13">
        <f>VLOOKUP(A25,'[2]Property 07'!$A$1:$B$1377,2,FALSE)</f>
        <v>152689135</v>
      </c>
      <c r="I25" s="18">
        <f>VLOOKUP(A25,'[2]data 11'!$A$2:$B$1304,2,FALSE)</f>
        <v>1590</v>
      </c>
    </row>
    <row r="26" spans="1:9">
      <c r="A26" s="12" t="s">
        <v>55</v>
      </c>
      <c r="B26" s="12" t="s">
        <v>56</v>
      </c>
      <c r="C26" s="13">
        <f>VLOOKUP(A26,'[2]I&amp;S 09'!$A$1:$C$1297,2,FALSE)</f>
        <v>2074958</v>
      </c>
      <c r="D26" s="13">
        <f>VLOOKUP(A26,'[2]EDA 09 local Share'!$A$1:$C$1030,3,FALSE)</f>
        <v>1828927.5449643768</v>
      </c>
      <c r="E26" s="13">
        <f>VLOOKUP(A26,'[2]IFA 09 Data'!$A$1:$C$1297,2,FALSE)</f>
        <v>0</v>
      </c>
      <c r="F26" s="13">
        <f>VLOOKUP(A26,'[2]IFA 09 Data'!$A$1:$C$1297,3,FALSE)</f>
        <v>0</v>
      </c>
      <c r="G26" s="17">
        <f>VLOOKUP(A26,'[2]data 11'!$A$1:$C$1304,3,FALSE)</f>
        <v>917559689</v>
      </c>
      <c r="H26" s="13">
        <f>VLOOKUP(A26,'[2]Property 07'!$A$1:$B$1377,2,FALSE)</f>
        <v>757702443</v>
      </c>
      <c r="I26" s="18">
        <f>VLOOKUP(A26,'[2]data 11'!$A$2:$B$1304,2,FALSE)</f>
        <v>2086.6869999999999</v>
      </c>
    </row>
    <row r="27" spans="1:9">
      <c r="A27" s="12" t="s">
        <v>57</v>
      </c>
      <c r="B27" s="12" t="s">
        <v>58</v>
      </c>
      <c r="C27" s="13">
        <f>VLOOKUP(A27,'[2]I&amp;S 09'!$A$1:$C$1297,2,FALSE)</f>
        <v>2393461</v>
      </c>
      <c r="D27" s="13">
        <f>VLOOKUP(A27,'[2]EDA 09 local Share'!$A$1:$C$1030,3,FALSE)</f>
        <v>2470915.1598702394</v>
      </c>
      <c r="E27" s="13">
        <f>VLOOKUP(A27,'[2]IFA 09 Data'!$A$1:$C$1297,2,FALSE)</f>
        <v>0</v>
      </c>
      <c r="F27" s="13">
        <f>VLOOKUP(A27,'[2]IFA 09 Data'!$A$1:$C$1297,3,FALSE)</f>
        <v>0</v>
      </c>
      <c r="G27" s="17">
        <f>VLOOKUP(A27,'[2]data 11'!$A$1:$C$1304,3,FALSE)</f>
        <v>1104169020</v>
      </c>
      <c r="H27" s="13">
        <f>VLOOKUP(A27,'[2]Property 07'!$A$1:$B$1377,2,FALSE)</f>
        <v>912836038</v>
      </c>
      <c r="I27" s="18">
        <f>VLOOKUP(A27,'[2]data 11'!$A$2:$B$1304,2,FALSE)</f>
        <v>2526.3839999999996</v>
      </c>
    </row>
    <row r="28" spans="1:9">
      <c r="A28" s="12" t="s">
        <v>59</v>
      </c>
      <c r="B28" s="12" t="s">
        <v>60</v>
      </c>
      <c r="C28" s="13">
        <f>VLOOKUP(A28,'[2]I&amp;S 09'!$A$1:$C$1297,2,FALSE)</f>
        <v>1061840</v>
      </c>
      <c r="D28" s="13">
        <f>VLOOKUP(A28,'[2]EDA 09 local Share'!$A$1:$C$1030,3,FALSE)</f>
        <v>542826.34498177597</v>
      </c>
      <c r="E28" s="13">
        <f>VLOOKUP(A28,'[2]IFA 09 Data'!$A$1:$C$1297,2,FALSE)</f>
        <v>0</v>
      </c>
      <c r="F28" s="13">
        <f>VLOOKUP(A28,'[2]IFA 09 Data'!$A$1:$C$1297,3,FALSE)</f>
        <v>0</v>
      </c>
      <c r="G28" s="17">
        <f>VLOOKUP(A28,'[2]data 11'!$A$1:$C$1304,3,FALSE)</f>
        <v>328360826</v>
      </c>
      <c r="H28" s="13">
        <f>VLOOKUP(A28,'[2]Property 07'!$A$1:$B$1377,2,FALSE)</f>
        <v>377149910</v>
      </c>
      <c r="I28" s="18">
        <f>VLOOKUP(A28,'[2]data 11'!$A$2:$B$1304,2,FALSE)</f>
        <v>784.00399999999991</v>
      </c>
    </row>
    <row r="29" spans="1:9">
      <c r="A29" s="12" t="s">
        <v>61</v>
      </c>
      <c r="B29" s="12" t="s">
        <v>62</v>
      </c>
      <c r="C29" s="13">
        <f>VLOOKUP(A29,'[2]I&amp;S 09'!$A$1:$C$1297,2,FALSE)</f>
        <v>799304</v>
      </c>
      <c r="D29" s="13">
        <f>VLOOKUP(A29,'[2]EDA 09 local Share'!$A$1:$C$1030,3,FALSE)</f>
        <v>658223.09489999991</v>
      </c>
      <c r="E29" s="13">
        <f>VLOOKUP(A29,'[2]IFA 09 Data'!$A$1:$C$1297,2,FALSE)</f>
        <v>126814</v>
      </c>
      <c r="F29" s="13">
        <f>VLOOKUP(A29,'[2]IFA 09 Data'!$A$1:$C$1297,3,FALSE)</f>
        <v>263987</v>
      </c>
      <c r="G29" s="17">
        <f>VLOOKUP(A29,'[2]data 11'!$A$1:$C$1304,3,FALSE)</f>
        <v>246813608</v>
      </c>
      <c r="H29" s="13">
        <f>VLOOKUP(A29,'[2]Property 07'!$A$1:$B$1377,2,FALSE)</f>
        <v>226973481</v>
      </c>
      <c r="I29" s="18">
        <f>VLOOKUP(A29,'[2]data 11'!$A$2:$B$1304,2,FALSE)</f>
        <v>1376.905</v>
      </c>
    </row>
    <row r="30" spans="1:9">
      <c r="A30" s="12" t="s">
        <v>63</v>
      </c>
      <c r="B30" s="12" t="s">
        <v>64</v>
      </c>
      <c r="C30" s="13">
        <f>VLOOKUP(A30,'[2]I&amp;S 09'!$A$1:$C$1297,2,FALSE)</f>
        <v>0</v>
      </c>
      <c r="D30" s="13">
        <f>VLOOKUP(A30,'[2]EDA 09 local Share'!$A$1:$C$1030,3,FALSE)</f>
        <v>0</v>
      </c>
      <c r="E30" s="13">
        <f>VLOOKUP(A30,'[2]IFA 09 Data'!$A$1:$C$1297,2,FALSE)</f>
        <v>0</v>
      </c>
      <c r="F30" s="13">
        <f>VLOOKUP(A30,'[2]IFA 09 Data'!$A$1:$C$1297,3,FALSE)</f>
        <v>0</v>
      </c>
      <c r="G30" s="17">
        <f>VLOOKUP(A30,'[2]data 11'!$A$1:$C$1304,3,FALSE)</f>
        <v>181533451</v>
      </c>
      <c r="H30" s="13">
        <f>VLOOKUP(A30,'[2]Property 07'!$A$1:$B$1377,2,FALSE)</f>
        <v>161784150</v>
      </c>
      <c r="I30" s="18">
        <f>VLOOKUP(A30,'[2]data 11'!$A$2:$B$1304,2,FALSE)</f>
        <v>338.05799999999999</v>
      </c>
    </row>
    <row r="31" spans="1:9">
      <c r="A31" s="12" t="s">
        <v>65</v>
      </c>
      <c r="B31" s="12" t="s">
        <v>66</v>
      </c>
      <c r="C31" s="13">
        <f>VLOOKUP(A31,'[2]I&amp;S 09'!$A$1:$C$1297,2,FALSE)</f>
        <v>2078372</v>
      </c>
      <c r="D31" s="13">
        <f>VLOOKUP(A31,'[2]EDA 09 local Share'!$A$1:$C$1030,3,FALSE)</f>
        <v>1357294.8097659622</v>
      </c>
      <c r="E31" s="13">
        <f>VLOOKUP(A31,'[2]IFA 09 Data'!$A$1:$C$1297,2,FALSE)</f>
        <v>691574</v>
      </c>
      <c r="F31" s="13">
        <f>VLOOKUP(A31,'[2]IFA 09 Data'!$A$1:$C$1297,3,FALSE)</f>
        <v>691574</v>
      </c>
      <c r="G31" s="17">
        <f>VLOOKUP(A31,'[2]data 11'!$A$1:$C$1304,3,FALSE)</f>
        <v>1210729687</v>
      </c>
      <c r="H31" s="13">
        <f>VLOOKUP(A31,'[2]Property 07'!$A$1:$B$1377,2,FALSE)</f>
        <v>975078676</v>
      </c>
      <c r="I31" s="18">
        <f>VLOOKUP(A31,'[2]data 11'!$A$2:$B$1304,2,FALSE)</f>
        <v>2238.4369999999999</v>
      </c>
    </row>
    <row r="32" spans="1:9">
      <c r="A32" s="12" t="s">
        <v>67</v>
      </c>
      <c r="B32" s="12" t="s">
        <v>68</v>
      </c>
      <c r="C32" s="13">
        <f>VLOOKUP(A32,'[2]I&amp;S 09'!$A$1:$C$1297,2,FALSE)</f>
        <v>10834817</v>
      </c>
      <c r="D32" s="13">
        <f>VLOOKUP(A32,'[2]EDA 09 local Share'!$A$1:$C$1030,3,FALSE)</f>
        <v>4830528.2533414634</v>
      </c>
      <c r="E32" s="13">
        <f>VLOOKUP(A32,'[2]IFA 09 Data'!$A$1:$C$1297,2,FALSE)</f>
        <v>2742943</v>
      </c>
      <c r="F32" s="13">
        <f>VLOOKUP(A32,'[2]IFA 09 Data'!$A$1:$C$1297,3,FALSE)</f>
        <v>3386727</v>
      </c>
      <c r="G32" s="17">
        <f>VLOOKUP(A32,'[2]data 11'!$A$1:$C$1304,3,FALSE)</f>
        <v>2596723090</v>
      </c>
      <c r="H32" s="13">
        <f>VLOOKUP(A32,'[2]Property 07'!$A$1:$B$1377,2,FALSE)</f>
        <v>2276376636</v>
      </c>
      <c r="I32" s="18">
        <f>VLOOKUP(A32,'[2]data 11'!$A$2:$B$1304,2,FALSE)</f>
        <v>8335.6889999999985</v>
      </c>
    </row>
    <row r="33" spans="1:9">
      <c r="A33" s="12" t="s">
        <v>69</v>
      </c>
      <c r="B33" s="12" t="s">
        <v>70</v>
      </c>
      <c r="C33" s="13">
        <f>VLOOKUP(A33,'[2]I&amp;S 09'!$A$1:$C$1297,2,FALSE)</f>
        <v>3679704</v>
      </c>
      <c r="D33" s="13">
        <f>VLOOKUP(A33,'[2]EDA 09 local Share'!$A$1:$C$1030,3,FALSE)</f>
        <v>1497180.7699709565</v>
      </c>
      <c r="E33" s="13">
        <f>VLOOKUP(A33,'[2]IFA 09 Data'!$A$1:$C$1297,2,FALSE)</f>
        <v>911224</v>
      </c>
      <c r="F33" s="13">
        <f>VLOOKUP(A33,'[2]IFA 09 Data'!$A$1:$C$1297,3,FALSE)</f>
        <v>1493834</v>
      </c>
      <c r="G33" s="17">
        <f>VLOOKUP(A33,'[2]data 11'!$A$1:$C$1304,3,FALSE)</f>
        <v>876895446</v>
      </c>
      <c r="H33" s="13">
        <f>VLOOKUP(A33,'[2]Property 07'!$A$1:$B$1377,2,FALSE)</f>
        <v>759804360</v>
      </c>
      <c r="I33" s="18">
        <f>VLOOKUP(A33,'[2]data 11'!$A$2:$B$1304,2,FALSE)</f>
        <v>4100.3069999999998</v>
      </c>
    </row>
    <row r="34" spans="1:9">
      <c r="A34" s="12" t="s">
        <v>71</v>
      </c>
      <c r="B34" s="12" t="s">
        <v>72</v>
      </c>
      <c r="C34" s="13">
        <f>VLOOKUP(A34,'[2]I&amp;S 09'!$A$1:$C$1297,2,FALSE)</f>
        <v>1137687</v>
      </c>
      <c r="D34" s="13">
        <f>VLOOKUP(A34,'[2]EDA 09 local Share'!$A$1:$C$1030,3,FALSE)</f>
        <v>818468.87555539398</v>
      </c>
      <c r="E34" s="13">
        <f>VLOOKUP(A34,'[2]IFA 09 Data'!$A$1:$C$1297,2,FALSE)</f>
        <v>376443</v>
      </c>
      <c r="F34" s="13">
        <f>VLOOKUP(A34,'[2]IFA 09 Data'!$A$1:$C$1297,3,FALSE)</f>
        <v>449656</v>
      </c>
      <c r="G34" s="17">
        <f>VLOOKUP(A34,'[2]data 11'!$A$1:$C$1304,3,FALSE)</f>
        <v>555965048</v>
      </c>
      <c r="H34" s="13">
        <f>VLOOKUP(A34,'[2]Property 07'!$A$1:$B$1377,2,FALSE)</f>
        <v>467076732</v>
      </c>
      <c r="I34" s="18">
        <f>VLOOKUP(A34,'[2]data 11'!$A$2:$B$1304,2,FALSE)</f>
        <v>1447.5239999999999</v>
      </c>
    </row>
    <row r="35" spans="1:9">
      <c r="A35" s="12" t="s">
        <v>73</v>
      </c>
      <c r="B35" s="12" t="s">
        <v>74</v>
      </c>
      <c r="C35" s="13">
        <f>VLOOKUP(A35,'[2]I&amp;S 09'!$A$1:$C$1297,2,FALSE)</f>
        <v>44737</v>
      </c>
      <c r="D35" s="13">
        <f>VLOOKUP(A35,'[2]EDA 09 local Share'!$A$1:$C$1030,3,FALSE)</f>
        <v>3052.2196489539424</v>
      </c>
      <c r="E35" s="13">
        <f>VLOOKUP(A35,'[2]IFA 09 Data'!$A$1:$C$1297,2,FALSE)</f>
        <v>41654</v>
      </c>
      <c r="F35" s="13">
        <f>VLOOKUP(A35,'[2]IFA 09 Data'!$A$1:$C$1297,3,FALSE)</f>
        <v>100000</v>
      </c>
      <c r="G35" s="17">
        <f>VLOOKUP(A35,'[2]data 11'!$A$1:$C$1304,3,FALSE)</f>
        <v>68349974</v>
      </c>
      <c r="H35" s="13">
        <f>VLOOKUP(A35,'[2]Property 07'!$A$1:$B$1377,2,FALSE)</f>
        <v>58316011</v>
      </c>
      <c r="I35" s="18">
        <f>VLOOKUP(A35,'[2]data 11'!$A$2:$B$1304,2,FALSE)</f>
        <v>187.95099999999999</v>
      </c>
    </row>
    <row r="36" spans="1:9">
      <c r="A36" s="12" t="s">
        <v>75</v>
      </c>
      <c r="B36" s="12" t="s">
        <v>76</v>
      </c>
      <c r="C36" s="13">
        <f>VLOOKUP(A36,'[2]I&amp;S 09'!$A$1:$C$1297,2,FALSE)</f>
        <v>205533</v>
      </c>
      <c r="D36" s="13">
        <f>VLOOKUP(A36,'[2]EDA 09 local Share'!$A$1:$C$1030,3,FALSE)</f>
        <v>237269.06826293544</v>
      </c>
      <c r="E36" s="13">
        <f>VLOOKUP(A36,'[2]IFA 09 Data'!$A$1:$C$1297,2,FALSE)</f>
        <v>0</v>
      </c>
      <c r="F36" s="13">
        <f>VLOOKUP(A36,'[2]IFA 09 Data'!$A$1:$C$1297,3,FALSE)</f>
        <v>0</v>
      </c>
      <c r="G36" s="17">
        <f>VLOOKUP(A36,'[2]data 11'!$A$1:$C$1304,3,FALSE)</f>
        <v>143177745</v>
      </c>
      <c r="H36" s="13">
        <f>VLOOKUP(A36,'[2]Property 07'!$A$1:$B$1377,2,FALSE)</f>
        <v>137442260</v>
      </c>
      <c r="I36" s="18">
        <f>VLOOKUP(A36,'[2]data 11'!$A$2:$B$1304,2,FALSE)</f>
        <v>535</v>
      </c>
    </row>
    <row r="37" spans="1:9">
      <c r="A37" s="12" t="s">
        <v>79</v>
      </c>
      <c r="B37" s="12" t="s">
        <v>80</v>
      </c>
      <c r="C37" s="13">
        <f>VLOOKUP(A37,'[2]I&amp;S 09'!$A$1:$C$1297,2,FALSE)</f>
        <v>1285250</v>
      </c>
      <c r="D37" s="13">
        <f>VLOOKUP(A37,'[2]EDA 09 local Share'!$A$1:$C$1030,3,FALSE)</f>
        <v>418269.40759583894</v>
      </c>
      <c r="E37" s="13">
        <f>VLOOKUP(A37,'[2]IFA 09 Data'!$A$1:$C$1297,2,FALSE)</f>
        <v>649968</v>
      </c>
      <c r="F37" s="13">
        <f>VLOOKUP(A37,'[2]IFA 09 Data'!$A$1:$C$1297,3,FALSE)</f>
        <v>1455174</v>
      </c>
      <c r="G37" s="17">
        <f>VLOOKUP(A37,'[2]data 11'!$A$1:$C$1304,3,FALSE)</f>
        <v>567364681</v>
      </c>
      <c r="H37" s="13">
        <f>VLOOKUP(A37,'[2]Property 07'!$A$1:$B$1377,2,FALSE)</f>
        <v>510262347</v>
      </c>
      <c r="I37" s="18">
        <f>VLOOKUP(A37,'[2]data 11'!$A$2:$B$1304,2,FALSE)</f>
        <v>3122.4739999999997</v>
      </c>
    </row>
    <row r="38" spans="1:9">
      <c r="A38" s="12" t="s">
        <v>81</v>
      </c>
      <c r="B38" s="12" t="s">
        <v>82</v>
      </c>
      <c r="C38" s="13">
        <f>VLOOKUP(A38,'[2]I&amp;S 09'!$A$1:$C$1297,2,FALSE)</f>
        <v>469029</v>
      </c>
      <c r="D38" s="13">
        <f>VLOOKUP(A38,'[2]EDA 09 local Share'!$A$1:$C$1030,3,FALSE)</f>
        <v>0</v>
      </c>
      <c r="E38" s="13">
        <f>VLOOKUP(A38,'[2]IFA 09 Data'!$A$1:$C$1297,2,FALSE)</f>
        <v>0</v>
      </c>
      <c r="F38" s="13">
        <f>VLOOKUP(A38,'[2]IFA 09 Data'!$A$1:$C$1297,3,FALSE)</f>
        <v>0</v>
      </c>
      <c r="G38" s="17">
        <f>VLOOKUP(A38,'[2]data 11'!$A$1:$C$1304,3,FALSE)</f>
        <v>213737916</v>
      </c>
      <c r="H38" s="13">
        <f>VLOOKUP(A38,'[2]Property 07'!$A$1:$B$1377,2,FALSE)</f>
        <v>169611851</v>
      </c>
      <c r="I38" s="18">
        <f>VLOOKUP(A38,'[2]data 11'!$A$2:$B$1304,2,FALSE)</f>
        <v>109.12299999999999</v>
      </c>
    </row>
    <row r="39" spans="1:9">
      <c r="A39" s="12" t="s">
        <v>83</v>
      </c>
      <c r="B39" s="12" t="s">
        <v>84</v>
      </c>
      <c r="C39" s="13">
        <f>VLOOKUP(A39,'[2]I&amp;S 09'!$A$1:$C$1297,2,FALSE)</f>
        <v>0</v>
      </c>
      <c r="D39" s="13">
        <f>VLOOKUP(A39,'[2]EDA 09 local Share'!$A$1:$C$1030,3,FALSE)</f>
        <v>0</v>
      </c>
      <c r="E39" s="13">
        <f>VLOOKUP(A39,'[2]IFA 09 Data'!$A$1:$C$1297,2,FALSE)</f>
        <v>0</v>
      </c>
      <c r="F39" s="13">
        <f>VLOOKUP(A39,'[2]IFA 09 Data'!$A$1:$C$1297,3,FALSE)</f>
        <v>0</v>
      </c>
      <c r="G39" s="17">
        <f>VLOOKUP(A39,'[2]data 11'!$A$1:$C$1304,3,FALSE)</f>
        <v>154646559</v>
      </c>
      <c r="H39" s="13">
        <f>VLOOKUP(A39,'[2]Property 07'!$A$1:$B$1377,2,FALSE)</f>
        <v>138755508</v>
      </c>
      <c r="I39" s="18">
        <f>VLOOKUP(A39,'[2]data 11'!$A$2:$B$1304,2,FALSE)</f>
        <v>382.26599999999996</v>
      </c>
    </row>
    <row r="40" spans="1:9">
      <c r="A40" s="12" t="s">
        <v>85</v>
      </c>
      <c r="B40" s="12" t="s">
        <v>86</v>
      </c>
      <c r="C40" s="13">
        <f>VLOOKUP(A40,'[2]I&amp;S 09'!$A$1:$C$1297,2,FALSE)</f>
        <v>256469</v>
      </c>
      <c r="D40" s="13">
        <f>VLOOKUP(A40,'[2]EDA 09 local Share'!$A$1:$C$1030,3,FALSE)</f>
        <v>0</v>
      </c>
      <c r="E40" s="13">
        <f>VLOOKUP(A40,'[2]IFA 09 Data'!$A$1:$C$1297,2,FALSE)</f>
        <v>154462</v>
      </c>
      <c r="F40" s="13">
        <f>VLOOKUP(A40,'[2]IFA 09 Data'!$A$1:$C$1297,3,FALSE)</f>
        <v>351890</v>
      </c>
      <c r="G40" s="17">
        <f>VLOOKUP(A40,'[2]data 11'!$A$1:$C$1304,3,FALSE)</f>
        <v>137874219</v>
      </c>
      <c r="H40" s="13">
        <f>VLOOKUP(A40,'[2]Property 07'!$A$1:$B$1377,2,FALSE)</f>
        <v>106520592</v>
      </c>
      <c r="I40" s="18">
        <f>VLOOKUP(A40,'[2]data 11'!$A$2:$B$1304,2,FALSE)</f>
        <v>675</v>
      </c>
    </row>
    <row r="41" spans="1:9">
      <c r="A41" s="12" t="s">
        <v>95</v>
      </c>
      <c r="B41" s="12" t="s">
        <v>96</v>
      </c>
      <c r="C41" s="13">
        <f>VLOOKUP(A41,'[2]I&amp;S 09'!$A$1:$C$1297,2,FALSE)</f>
        <v>225214</v>
      </c>
      <c r="D41" s="13">
        <f>VLOOKUP(A41,'[2]EDA 09 local Share'!$A$1:$C$1030,3,FALSE)</f>
        <v>201861.28623416412</v>
      </c>
      <c r="E41" s="13">
        <f>VLOOKUP(A41,'[2]IFA 09 Data'!$A$1:$C$1297,2,FALSE)</f>
        <v>0</v>
      </c>
      <c r="F41" s="13">
        <f>VLOOKUP(A41,'[2]IFA 09 Data'!$A$1:$C$1297,3,FALSE)</f>
        <v>0</v>
      </c>
      <c r="G41" s="17">
        <f>VLOOKUP(A41,'[2]data 11'!$A$1:$C$1304,3,FALSE)</f>
        <v>213597161</v>
      </c>
      <c r="H41" s="13">
        <f>VLOOKUP(A41,'[2]Property 07'!$A$1:$B$1377,2,FALSE)</f>
        <v>168834172</v>
      </c>
      <c r="I41" s="18">
        <f>VLOOKUP(A41,'[2]data 11'!$A$2:$B$1304,2,FALSE)</f>
        <v>1032.9659999999999</v>
      </c>
    </row>
    <row r="42" spans="1:9">
      <c r="A42" s="12" t="s">
        <v>97</v>
      </c>
      <c r="B42" s="12" t="s">
        <v>98</v>
      </c>
      <c r="C42" s="13">
        <f>VLOOKUP(A42,'[2]I&amp;S 09'!$A$1:$C$1297,2,FALSE)</f>
        <v>89211</v>
      </c>
      <c r="D42" s="13">
        <f>VLOOKUP(A42,'[2]EDA 09 local Share'!$A$1:$C$1030,3,FALSE)</f>
        <v>27152.840685910705</v>
      </c>
      <c r="E42" s="13">
        <f>VLOOKUP(A42,'[2]IFA 09 Data'!$A$1:$C$1297,2,FALSE)</f>
        <v>61881</v>
      </c>
      <c r="F42" s="13">
        <f>VLOOKUP(A42,'[2]IFA 09 Data'!$A$1:$C$1297,3,FALSE)</f>
        <v>123254</v>
      </c>
      <c r="G42" s="17">
        <f>VLOOKUP(A42,'[2]data 11'!$A$1:$C$1304,3,FALSE)</f>
        <v>84992058</v>
      </c>
      <c r="H42" s="13">
        <f>VLOOKUP(A42,'[2]Property 07'!$A$1:$B$1377,2,FALSE)</f>
        <v>70288921</v>
      </c>
      <c r="I42" s="18">
        <f>VLOOKUP(A42,'[2]data 11'!$A$2:$B$1304,2,FALSE)</f>
        <v>360</v>
      </c>
    </row>
    <row r="43" spans="1:9">
      <c r="A43" s="12" t="s">
        <v>99</v>
      </c>
      <c r="B43" s="12" t="s">
        <v>100</v>
      </c>
      <c r="C43" s="13">
        <f>VLOOKUP(A43,'[2]I&amp;S 09'!$A$1:$C$1297,2,FALSE)</f>
        <v>4349347</v>
      </c>
      <c r="D43" s="13">
        <f>VLOOKUP(A43,'[2]EDA 09 local Share'!$A$1:$C$1030,3,FALSE)</f>
        <v>3572611.3508415595</v>
      </c>
      <c r="E43" s="13">
        <f>VLOOKUP(A43,'[2]IFA 09 Data'!$A$1:$C$1297,2,FALSE)</f>
        <v>552484</v>
      </c>
      <c r="F43" s="13">
        <f>VLOOKUP(A43,'[2]IFA 09 Data'!$A$1:$C$1297,3,FALSE)</f>
        <v>958374</v>
      </c>
      <c r="G43" s="17">
        <f>VLOOKUP(A43,'[2]data 11'!$A$1:$C$1304,3,FALSE)</f>
        <v>1918158072</v>
      </c>
      <c r="H43" s="13">
        <f>VLOOKUP(A43,'[2]Property 07'!$A$1:$B$1377,2,FALSE)</f>
        <v>1605561970</v>
      </c>
      <c r="I43" s="18">
        <f>VLOOKUP(A43,'[2]data 11'!$A$2:$B$1304,2,FALSE)</f>
        <v>8720</v>
      </c>
    </row>
    <row r="44" spans="1:9">
      <c r="A44" s="12" t="s">
        <v>101</v>
      </c>
      <c r="B44" s="12" t="s">
        <v>102</v>
      </c>
      <c r="C44" s="13">
        <f>VLOOKUP(A44,'[2]I&amp;S 09'!$A$1:$C$1297,2,FALSE)</f>
        <v>266062</v>
      </c>
      <c r="D44" s="13">
        <f>VLOOKUP(A44,'[2]EDA 09 local Share'!$A$1:$C$1030,3,FALSE)</f>
        <v>27740.733171172396</v>
      </c>
      <c r="E44" s="13">
        <f>VLOOKUP(A44,'[2]IFA 09 Data'!$A$1:$C$1297,2,FALSE)</f>
        <v>140059</v>
      </c>
      <c r="F44" s="13">
        <f>VLOOKUP(A44,'[2]IFA 09 Data'!$A$1:$C$1297,3,FALSE)</f>
        <v>340420</v>
      </c>
      <c r="G44" s="17">
        <f>VLOOKUP(A44,'[2]data 11'!$A$1:$C$1304,3,FALSE)</f>
        <v>84186080</v>
      </c>
      <c r="H44" s="13">
        <f>VLOOKUP(A44,'[2]Property 07'!$A$1:$B$1377,2,FALSE)</f>
        <v>74779060</v>
      </c>
      <c r="I44" s="18">
        <f>VLOOKUP(A44,'[2]data 11'!$A$2:$B$1304,2,FALSE)</f>
        <v>555.85399999999993</v>
      </c>
    </row>
    <row r="45" spans="1:9">
      <c r="A45" s="12" t="s">
        <v>103</v>
      </c>
      <c r="B45" s="12" t="s">
        <v>104</v>
      </c>
      <c r="C45" s="13">
        <f>VLOOKUP(A45,'[2]I&amp;S 09'!$A$1:$C$1297,2,FALSE)</f>
        <v>6318607</v>
      </c>
      <c r="D45" s="13">
        <f>VLOOKUP(A45,'[2]EDA 09 local Share'!$A$1:$C$1030,3,FALSE)</f>
        <v>959277.06521861814</v>
      </c>
      <c r="E45" s="13">
        <f>VLOOKUP(A45,'[2]IFA 09 Data'!$A$1:$C$1297,2,FALSE)</f>
        <v>5055147</v>
      </c>
      <c r="F45" s="13">
        <f>VLOOKUP(A45,'[2]IFA 09 Data'!$A$1:$C$1297,3,FALSE)</f>
        <v>11986690</v>
      </c>
      <c r="G45" s="17">
        <f>VLOOKUP(A45,'[2]data 11'!$A$1:$C$1304,3,FALSE)</f>
        <v>6000724856</v>
      </c>
      <c r="H45" s="13">
        <f>VLOOKUP(A45,'[2]Property 07'!$A$1:$B$1377,2,FALSE)</f>
        <v>5202837903</v>
      </c>
      <c r="I45" s="18">
        <f>VLOOKUP(A45,'[2]data 11'!$A$2:$B$1304,2,FALSE)</f>
        <v>37787.590999999993</v>
      </c>
    </row>
    <row r="46" spans="1:9">
      <c r="A46" s="12" t="s">
        <v>105</v>
      </c>
      <c r="B46" s="12" t="s">
        <v>106</v>
      </c>
      <c r="C46" s="13">
        <f>VLOOKUP(A46,'[2]I&amp;S 09'!$A$1:$C$1297,2,FALSE)</f>
        <v>468112</v>
      </c>
      <c r="D46" s="13">
        <f>VLOOKUP(A46,'[2]EDA 09 local Share'!$A$1:$C$1030,3,FALSE)</f>
        <v>31684.625856338109</v>
      </c>
      <c r="E46" s="13">
        <f>VLOOKUP(A46,'[2]IFA 09 Data'!$A$1:$C$1297,2,FALSE)</f>
        <v>172129</v>
      </c>
      <c r="F46" s="13">
        <f>VLOOKUP(A46,'[2]IFA 09 Data'!$A$1:$C$1297,3,FALSE)</f>
        <v>370856</v>
      </c>
      <c r="G46" s="17">
        <f>VLOOKUP(A46,'[2]data 11'!$A$1:$C$1304,3,FALSE)</f>
        <v>139621954</v>
      </c>
      <c r="H46" s="13">
        <f>VLOOKUP(A46,'[2]Property 07'!$A$1:$B$1377,2,FALSE)</f>
        <v>128985393</v>
      </c>
      <c r="I46" s="18">
        <f>VLOOKUP(A46,'[2]data 11'!$A$2:$B$1304,2,FALSE)</f>
        <v>782.69199999999989</v>
      </c>
    </row>
    <row r="47" spans="1:9">
      <c r="A47" s="12" t="s">
        <v>107</v>
      </c>
      <c r="B47" s="12" t="s">
        <v>108</v>
      </c>
      <c r="C47" s="13">
        <f>VLOOKUP(A47,'[2]I&amp;S 09'!$A$1:$C$1297,2,FALSE)</f>
        <v>1565463</v>
      </c>
      <c r="D47" s="13">
        <f>VLOOKUP(A47,'[2]EDA 09 local Share'!$A$1:$C$1030,3,FALSE)</f>
        <v>1425342.7880360689</v>
      </c>
      <c r="E47" s="13">
        <f>VLOOKUP(A47,'[2]IFA 09 Data'!$A$1:$C$1297,2,FALSE)</f>
        <v>211190</v>
      </c>
      <c r="F47" s="13">
        <f>VLOOKUP(A47,'[2]IFA 09 Data'!$A$1:$C$1297,3,FALSE)</f>
        <v>211190</v>
      </c>
      <c r="G47" s="17">
        <f>VLOOKUP(A47,'[2]data 11'!$A$1:$C$1304,3,FALSE)</f>
        <v>583423695</v>
      </c>
      <c r="H47" s="13">
        <f>VLOOKUP(A47,'[2]Property 07'!$A$1:$B$1377,2,FALSE)</f>
        <v>517882757</v>
      </c>
      <c r="I47" s="18">
        <f>VLOOKUP(A47,'[2]data 11'!$A$2:$B$1304,2,FALSE)</f>
        <v>1267.0169999999998</v>
      </c>
    </row>
    <row r="48" spans="1:9">
      <c r="A48" s="12" t="s">
        <v>109</v>
      </c>
      <c r="B48" s="12" t="s">
        <v>110</v>
      </c>
      <c r="C48" s="13">
        <f>VLOOKUP(A48,'[2]I&amp;S 09'!$A$1:$C$1297,2,FALSE)</f>
        <v>5234170</v>
      </c>
      <c r="D48" s="13">
        <f>VLOOKUP(A48,'[2]EDA 09 local Share'!$A$1:$C$1030,3,FALSE)</f>
        <v>3272953.6749847303</v>
      </c>
      <c r="E48" s="13">
        <f>VLOOKUP(A48,'[2]IFA 09 Data'!$A$1:$C$1297,2,FALSE)</f>
        <v>2066767</v>
      </c>
      <c r="F48" s="13">
        <f>VLOOKUP(A48,'[2]IFA 09 Data'!$A$1:$C$1297,3,FALSE)</f>
        <v>2266018</v>
      </c>
      <c r="G48" s="17">
        <f>VLOOKUP(A48,'[2]data 11'!$A$1:$C$1304,3,FALSE)</f>
        <v>2671957884</v>
      </c>
      <c r="H48" s="13">
        <f>VLOOKUP(A48,'[2]Property 07'!$A$1:$B$1377,2,FALSE)</f>
        <v>2450111506</v>
      </c>
      <c r="I48" s="18">
        <f>VLOOKUP(A48,'[2]data 11'!$A$2:$B$1304,2,FALSE)</f>
        <v>7861.9369999999999</v>
      </c>
    </row>
    <row r="49" spans="1:9">
      <c r="A49" s="12" t="s">
        <v>111</v>
      </c>
      <c r="B49" s="12" t="s">
        <v>112</v>
      </c>
      <c r="C49" s="13">
        <f>VLOOKUP(A49,'[2]I&amp;S 09'!$A$1:$C$1297,2,FALSE)</f>
        <v>1067025</v>
      </c>
      <c r="D49" s="13">
        <f>VLOOKUP(A49,'[2]EDA 09 local Share'!$A$1:$C$1030,3,FALSE)</f>
        <v>145159.85886396276</v>
      </c>
      <c r="E49" s="13">
        <f>VLOOKUP(A49,'[2]IFA 09 Data'!$A$1:$C$1297,2,FALSE)</f>
        <v>283649</v>
      </c>
      <c r="F49" s="13">
        <f>VLOOKUP(A49,'[2]IFA 09 Data'!$A$1:$C$1297,3,FALSE)</f>
        <v>574852</v>
      </c>
      <c r="G49" s="17">
        <f>VLOOKUP(A49,'[2]data 11'!$A$1:$C$1304,3,FALSE)</f>
        <v>232409068</v>
      </c>
      <c r="H49" s="13">
        <f>VLOOKUP(A49,'[2]Property 07'!$A$1:$B$1377,2,FALSE)</f>
        <v>210409829</v>
      </c>
      <c r="I49" s="18">
        <f>VLOOKUP(A49,'[2]data 11'!$A$2:$B$1304,2,FALSE)</f>
        <v>1229.587</v>
      </c>
    </row>
    <row r="50" spans="1:9">
      <c r="A50" s="12" t="s">
        <v>165</v>
      </c>
      <c r="B50" s="12" t="s">
        <v>166</v>
      </c>
      <c r="C50" s="13">
        <f>VLOOKUP(A50,'[2]I&amp;S 09'!$A$1:$C$1297,2,FALSE)</f>
        <v>5971178</v>
      </c>
      <c r="D50" s="13">
        <f>VLOOKUP(A50,'[2]EDA 09 local Share'!$A$1:$C$1030,3,FALSE)</f>
        <v>7427302.6488312315</v>
      </c>
      <c r="E50" s="13">
        <f>VLOOKUP(A50,'[2]IFA 09 Data'!$A$1:$C$1297,2,FALSE)</f>
        <v>0</v>
      </c>
      <c r="F50" s="13">
        <f>VLOOKUP(A50,'[2]IFA 09 Data'!$A$1:$C$1297,3,FALSE)</f>
        <v>0</v>
      </c>
      <c r="G50" s="17">
        <f>VLOOKUP(A50,'[2]data 11'!$A$1:$C$1304,3,FALSE)</f>
        <v>4969218681</v>
      </c>
      <c r="H50" s="13">
        <f>VLOOKUP(A50,'[2]Property 07'!$A$1:$B$1377,2,FALSE)</f>
        <v>4414736091</v>
      </c>
      <c r="I50" s="18">
        <f>VLOOKUP(A50,'[2]data 11'!$A$2:$B$1304,2,FALSE)</f>
        <v>4483.9469999999992</v>
      </c>
    </row>
    <row r="51" spans="1:9">
      <c r="A51" s="12" t="s">
        <v>167</v>
      </c>
      <c r="B51" s="12" t="s">
        <v>168</v>
      </c>
      <c r="C51" s="13">
        <f>VLOOKUP(A51,'[2]I&amp;S 09'!$A$1:$C$1297,2,FALSE)</f>
        <v>3877512</v>
      </c>
      <c r="D51" s="13">
        <f>VLOOKUP(A51,'[2]EDA 09 local Share'!$A$1:$C$1030,3,FALSE)</f>
        <v>499050.9399584994</v>
      </c>
      <c r="E51" s="13">
        <f>VLOOKUP(A51,'[2]IFA 09 Data'!$A$1:$C$1297,2,FALSE)</f>
        <v>3411181</v>
      </c>
      <c r="F51" s="13">
        <f>VLOOKUP(A51,'[2]IFA 09 Data'!$A$1:$C$1297,3,FALSE)</f>
        <v>13081189</v>
      </c>
      <c r="G51" s="17">
        <f>VLOOKUP(A51,'[2]data 11'!$A$1:$C$1304,3,FALSE)</f>
        <v>1233613237</v>
      </c>
      <c r="H51" s="13">
        <f>VLOOKUP(A51,'[2]Property 07'!$A$1:$B$1377,2,FALSE)</f>
        <v>1197178769</v>
      </c>
      <c r="I51" s="18">
        <f>VLOOKUP(A51,'[2]data 11'!$A$2:$B$1304,2,FALSE)</f>
        <v>14060</v>
      </c>
    </row>
    <row r="52" spans="1:9">
      <c r="A52" s="12" t="s">
        <v>169</v>
      </c>
      <c r="B52" s="12" t="s">
        <v>170</v>
      </c>
      <c r="C52" s="13">
        <f>VLOOKUP(A52,'[2]I&amp;S 09'!$A$1:$C$1297,2,FALSE)</f>
        <v>2083882</v>
      </c>
      <c r="D52" s="13">
        <f>VLOOKUP(A52,'[2]EDA 09 local Share'!$A$1:$C$1030,3,FALSE)</f>
        <v>261865.81580226906</v>
      </c>
      <c r="E52" s="13">
        <f>VLOOKUP(A52,'[2]IFA 09 Data'!$A$1:$C$1297,2,FALSE)</f>
        <v>1925565</v>
      </c>
      <c r="F52" s="13">
        <f>VLOOKUP(A52,'[2]IFA 09 Data'!$A$1:$C$1297,3,FALSE)</f>
        <v>8020849</v>
      </c>
      <c r="G52" s="17">
        <f>VLOOKUP(A52,'[2]data 11'!$A$1:$C$1304,3,FALSE)</f>
        <v>884506414</v>
      </c>
      <c r="H52" s="13">
        <f>VLOOKUP(A52,'[2]Property 07'!$A$1:$B$1377,2,FALSE)</f>
        <v>882209569</v>
      </c>
      <c r="I52" s="18">
        <f>VLOOKUP(A52,'[2]data 11'!$A$2:$B$1304,2,FALSE)</f>
        <v>9810.3189999999995</v>
      </c>
    </row>
    <row r="53" spans="1:9">
      <c r="A53" s="12" t="s">
        <v>171</v>
      </c>
      <c r="B53" s="12" t="s">
        <v>172</v>
      </c>
      <c r="C53" s="13">
        <f>VLOOKUP(A53,'[2]I&amp;S 09'!$A$1:$C$1297,2,FALSE)</f>
        <v>0</v>
      </c>
      <c r="D53" s="13">
        <f>VLOOKUP(A53,'[2]EDA 09 local Share'!$A$1:$C$1030,3,FALSE)</f>
        <v>0</v>
      </c>
      <c r="E53" s="13">
        <f>VLOOKUP(A53,'[2]IFA 09 Data'!$A$1:$C$1297,2,FALSE)</f>
        <v>0</v>
      </c>
      <c r="F53" s="13">
        <f>VLOOKUP(A53,'[2]IFA 09 Data'!$A$1:$C$1297,3,FALSE)</f>
        <v>0</v>
      </c>
      <c r="G53" s="17">
        <f>VLOOKUP(A53,'[2]data 11'!$A$1:$C$1304,3,FALSE)</f>
        <v>0</v>
      </c>
      <c r="H53" s="13">
        <f>VLOOKUP(A53,'[2]Property 07'!$A$1:$B$1377,2,FALSE)</f>
        <v>0</v>
      </c>
      <c r="I53" s="18">
        <f>VLOOKUP(A53,'[2]data 11'!$A$2:$B$1304,2,FALSE)</f>
        <v>1146.6079999999999</v>
      </c>
    </row>
    <row r="54" spans="1:9">
      <c r="A54" s="12" t="s">
        <v>173</v>
      </c>
      <c r="B54" s="12" t="s">
        <v>174</v>
      </c>
      <c r="C54" s="13">
        <f>VLOOKUP(A54,'[2]I&amp;S 09'!$A$1:$C$1297,2,FALSE)</f>
        <v>24755523</v>
      </c>
      <c r="D54" s="13">
        <f>VLOOKUP(A54,'[2]EDA 09 local Share'!$A$1:$C$1030,3,FALSE)</f>
        <v>2048795.0176900199</v>
      </c>
      <c r="E54" s="13">
        <f>VLOOKUP(A54,'[2]IFA 09 Data'!$A$1:$C$1297,2,FALSE)</f>
        <v>22095988</v>
      </c>
      <c r="F54" s="13">
        <f>VLOOKUP(A54,'[2]IFA 09 Data'!$A$1:$C$1297,3,FALSE)</f>
        <v>35467645</v>
      </c>
      <c r="G54" s="17">
        <f>VLOOKUP(A54,'[2]data 11'!$A$1:$C$1304,3,FALSE)</f>
        <v>12183499751</v>
      </c>
      <c r="H54" s="13">
        <f>VLOOKUP(A54,'[2]Property 07'!$A$1:$B$1377,2,FALSE)</f>
        <v>10692743033</v>
      </c>
      <c r="I54" s="18">
        <f>VLOOKUP(A54,'[2]data 11'!$A$2:$B$1304,2,FALSE)</f>
        <v>47731.25</v>
      </c>
    </row>
    <row r="55" spans="1:9">
      <c r="A55" s="12" t="s">
        <v>175</v>
      </c>
      <c r="B55" s="12" t="s">
        <v>176</v>
      </c>
      <c r="C55" s="13">
        <f>VLOOKUP(A55,'[2]I&amp;S 09'!$A$1:$C$1297,2,FALSE)</f>
        <v>4797169</v>
      </c>
      <c r="D55" s="13">
        <f>VLOOKUP(A55,'[2]EDA 09 local Share'!$A$1:$C$1030,3,FALSE)</f>
        <v>1754781.7146210386</v>
      </c>
      <c r="E55" s="13">
        <f>VLOOKUP(A55,'[2]IFA 09 Data'!$A$1:$C$1297,2,FALSE)</f>
        <v>2265472</v>
      </c>
      <c r="F55" s="13">
        <f>VLOOKUP(A55,'[2]IFA 09 Data'!$A$1:$C$1297,3,FALSE)</f>
        <v>6578027</v>
      </c>
      <c r="G55" s="17">
        <f>VLOOKUP(A55,'[2]data 11'!$A$1:$C$1304,3,FALSE)</f>
        <v>1240113458</v>
      </c>
      <c r="H55" s="13">
        <f>VLOOKUP(A55,'[2]Property 07'!$A$1:$B$1377,2,FALSE)</f>
        <v>1097187360</v>
      </c>
      <c r="I55" s="18">
        <f>VLOOKUP(A55,'[2]data 11'!$A$2:$B$1304,2,FALSE)</f>
        <v>8867.7849999999999</v>
      </c>
    </row>
    <row r="56" spans="1:9">
      <c r="A56" s="12" t="s">
        <v>177</v>
      </c>
      <c r="B56" s="12" t="s">
        <v>178</v>
      </c>
      <c r="C56" s="13">
        <f>VLOOKUP(A56,'[2]I&amp;S 09'!$A$1:$C$1297,2,FALSE)</f>
        <v>544531</v>
      </c>
      <c r="D56" s="13">
        <f>VLOOKUP(A56,'[2]EDA 09 local Share'!$A$1:$C$1030,3,FALSE)</f>
        <v>94714.763485263946</v>
      </c>
      <c r="E56" s="13">
        <f>VLOOKUP(A56,'[2]IFA 09 Data'!$A$1:$C$1297,2,FALSE)</f>
        <v>448410</v>
      </c>
      <c r="F56" s="13">
        <f>VLOOKUP(A56,'[2]IFA 09 Data'!$A$1:$C$1297,3,FALSE)</f>
        <v>1571712</v>
      </c>
      <c r="G56" s="17">
        <f>VLOOKUP(A56,'[2]data 11'!$A$1:$C$1304,3,FALSE)</f>
        <v>335038655</v>
      </c>
      <c r="H56" s="13">
        <f>VLOOKUP(A56,'[2]Property 07'!$A$1:$B$1377,2,FALSE)</f>
        <v>317294529</v>
      </c>
      <c r="I56" s="18">
        <f>VLOOKUP(A56,'[2]data 11'!$A$2:$B$1304,2,FALSE)</f>
        <v>3279.9249999999997</v>
      </c>
    </row>
    <row r="57" spans="1:9">
      <c r="A57" s="12" t="s">
        <v>179</v>
      </c>
      <c r="B57" s="12" t="s">
        <v>180</v>
      </c>
      <c r="C57" s="13">
        <f>VLOOKUP(A57,'[2]I&amp;S 09'!$A$1:$C$1297,2,FALSE)</f>
        <v>99040295</v>
      </c>
      <c r="D57" s="13">
        <f>VLOOKUP(A57,'[2]EDA 09 local Share'!$A$1:$C$1030,3,FALSE)</f>
        <v>72670370.452799991</v>
      </c>
      <c r="E57" s="13">
        <f>VLOOKUP(A57,'[2]IFA 09 Data'!$A$1:$C$1297,2,FALSE)</f>
        <v>5178263</v>
      </c>
      <c r="F57" s="13">
        <f>VLOOKUP(A57,'[2]IFA 09 Data'!$A$1:$C$1297,3,FALSE)</f>
        <v>5178263</v>
      </c>
      <c r="G57" s="17">
        <f>VLOOKUP(A57,'[2]data 11'!$A$1:$C$1304,3,FALSE)</f>
        <v>27702858778</v>
      </c>
      <c r="H57" s="13">
        <f>VLOOKUP(A57,'[2]Property 07'!$A$1:$B$1377,2,FALSE)</f>
        <v>25058748432</v>
      </c>
      <c r="I57" s="18">
        <f>VLOOKUP(A57,'[2]data 11'!$A$2:$B$1304,2,FALSE)</f>
        <v>61324.898999999998</v>
      </c>
    </row>
    <row r="58" spans="1:9">
      <c r="A58" s="12" t="s">
        <v>181</v>
      </c>
      <c r="B58" s="12" t="s">
        <v>182</v>
      </c>
      <c r="C58" s="13">
        <f>VLOOKUP(A58,'[2]I&amp;S 09'!$A$1:$C$1297,2,FALSE)</f>
        <v>5536075</v>
      </c>
      <c r="D58" s="13">
        <f>VLOOKUP(A58,'[2]EDA 09 local Share'!$A$1:$C$1030,3,FALSE)</f>
        <v>759476.22563246079</v>
      </c>
      <c r="E58" s="13">
        <f>VLOOKUP(A58,'[2]IFA 09 Data'!$A$1:$C$1297,2,FALSE)</f>
        <v>3073904</v>
      </c>
      <c r="F58" s="13">
        <f>VLOOKUP(A58,'[2]IFA 09 Data'!$A$1:$C$1297,3,FALSE)</f>
        <v>5525423</v>
      </c>
      <c r="G58" s="17">
        <f>VLOOKUP(A58,'[2]data 11'!$A$1:$C$1304,3,FALSE)</f>
        <v>1823407950</v>
      </c>
      <c r="H58" s="13">
        <f>VLOOKUP(A58,'[2]Property 07'!$A$1:$B$1377,2,FALSE)</f>
        <v>1623894030</v>
      </c>
      <c r="I58" s="18">
        <f>VLOOKUP(A58,'[2]data 11'!$A$2:$B$1304,2,FALSE)</f>
        <v>8787.4939999999988</v>
      </c>
    </row>
    <row r="59" spans="1:9">
      <c r="A59" s="12" t="s">
        <v>183</v>
      </c>
      <c r="B59" s="12" t="s">
        <v>184</v>
      </c>
      <c r="C59" s="13">
        <f>VLOOKUP(A59,'[2]I&amp;S 09'!$A$1:$C$1297,2,FALSE)</f>
        <v>3512643</v>
      </c>
      <c r="D59" s="13">
        <f>VLOOKUP(A59,'[2]EDA 09 local Share'!$A$1:$C$1030,3,FALSE)</f>
        <v>80583.329584558014</v>
      </c>
      <c r="E59" s="13">
        <f>VLOOKUP(A59,'[2]IFA 09 Data'!$A$1:$C$1297,2,FALSE)</f>
        <v>3305510</v>
      </c>
      <c r="F59" s="13">
        <f>VLOOKUP(A59,'[2]IFA 09 Data'!$A$1:$C$1297,3,FALSE)</f>
        <v>8623367</v>
      </c>
      <c r="G59" s="17">
        <f>VLOOKUP(A59,'[2]data 11'!$A$1:$C$1304,3,FALSE)</f>
        <v>1560533575</v>
      </c>
      <c r="H59" s="13">
        <f>VLOOKUP(A59,'[2]Property 07'!$A$1:$B$1377,2,FALSE)</f>
        <v>1400604118</v>
      </c>
      <c r="I59" s="18">
        <f>VLOOKUP(A59,'[2]data 11'!$A$2:$B$1304,2,FALSE)</f>
        <v>10500</v>
      </c>
    </row>
    <row r="60" spans="1:9">
      <c r="A60" s="12" t="s">
        <v>185</v>
      </c>
      <c r="B60" s="12" t="s">
        <v>186</v>
      </c>
      <c r="C60" s="13">
        <f>VLOOKUP(A60,'[2]I&amp;S 09'!$A$1:$C$1297,2,FALSE)</f>
        <v>0</v>
      </c>
      <c r="D60" s="13">
        <f>VLOOKUP(A60,'[2]EDA 09 local Share'!$A$1:$C$1030,3,FALSE)</f>
        <v>0</v>
      </c>
      <c r="E60" s="13">
        <f>VLOOKUP(A60,'[2]IFA 09 Data'!$A$1:$C$1297,2,FALSE)</f>
        <v>0</v>
      </c>
      <c r="F60" s="13">
        <f>VLOOKUP(A60,'[2]IFA 09 Data'!$A$1:$C$1297,3,FALSE)</f>
        <v>0</v>
      </c>
      <c r="G60" s="17">
        <f>VLOOKUP(A60,'[2]data 11'!$A$1:$C$1304,3,FALSE)</f>
        <v>0</v>
      </c>
      <c r="H60" s="13">
        <f>VLOOKUP(A60,'[2]Property 07'!$A$1:$B$1377,2,FALSE)</f>
        <v>0</v>
      </c>
      <c r="I60" s="18">
        <f>VLOOKUP(A60,'[2]data 11'!$A$2:$B$1304,2,FALSE)</f>
        <v>872.3</v>
      </c>
    </row>
    <row r="61" spans="1:9">
      <c r="A61" s="12" t="s">
        <v>187</v>
      </c>
      <c r="B61" s="12" t="s">
        <v>188</v>
      </c>
      <c r="C61" s="13">
        <f>VLOOKUP(A61,'[2]I&amp;S 09'!$A$1:$C$1297,2,FALSE)</f>
        <v>0</v>
      </c>
      <c r="D61" s="13">
        <f>VLOOKUP(A61,'[2]EDA 09 local Share'!$A$1:$C$1030,3,FALSE)</f>
        <v>0</v>
      </c>
      <c r="E61" s="13">
        <f>VLOOKUP(A61,'[2]IFA 09 Data'!$A$1:$C$1297,2,FALSE)</f>
        <v>0</v>
      </c>
      <c r="F61" s="13">
        <f>VLOOKUP(A61,'[2]IFA 09 Data'!$A$1:$C$1297,3,FALSE)</f>
        <v>0</v>
      </c>
      <c r="G61" s="17">
        <f>VLOOKUP(A61,'[2]data 11'!$A$1:$C$1304,3,FALSE)</f>
        <v>0</v>
      </c>
      <c r="H61" s="13">
        <f>VLOOKUP(A61,'[2]Property 07'!$A$1:$B$1377,2,FALSE)</f>
        <v>0</v>
      </c>
      <c r="I61" s="18">
        <f>VLOOKUP(A61,'[2]data 11'!$A$2:$B$1304,2,FALSE)</f>
        <v>1387.0859999999998</v>
      </c>
    </row>
    <row r="62" spans="1:9">
      <c r="A62" s="12" t="s">
        <v>189</v>
      </c>
      <c r="B62" s="12" t="s">
        <v>190</v>
      </c>
      <c r="C62" s="13">
        <f>VLOOKUP(A62,'[2]I&amp;S 09'!$A$1:$C$1297,2,FALSE)</f>
        <v>80147505</v>
      </c>
      <c r="D62" s="13">
        <f>VLOOKUP(A62,'[2]EDA 09 local Share'!$A$1:$C$1030,3,FALSE)</f>
        <v>79030003.514999986</v>
      </c>
      <c r="E62" s="13">
        <f>VLOOKUP(A62,'[2]IFA 09 Data'!$A$1:$C$1297,2,FALSE)</f>
        <v>2133922</v>
      </c>
      <c r="F62" s="13">
        <f>VLOOKUP(A62,'[2]IFA 09 Data'!$A$1:$C$1297,3,FALSE)</f>
        <v>2259481</v>
      </c>
      <c r="G62" s="17">
        <f>VLOOKUP(A62,'[2]data 11'!$A$1:$C$1304,3,FALSE)</f>
        <v>32023585942</v>
      </c>
      <c r="H62" s="13">
        <f>VLOOKUP(A62,'[2]Property 07'!$A$1:$B$1377,2,FALSE)</f>
        <v>27251725350</v>
      </c>
      <c r="I62" s="18">
        <f>VLOOKUP(A62,'[2]data 11'!$A$2:$B$1304,2,FALSE)</f>
        <v>86520.59</v>
      </c>
    </row>
    <row r="63" spans="1:9">
      <c r="A63" s="12" t="s">
        <v>191</v>
      </c>
      <c r="B63" s="12" t="s">
        <v>192</v>
      </c>
      <c r="C63" s="13">
        <f>VLOOKUP(A63,'[2]I&amp;S 09'!$A$1:$C$1297,2,FALSE)</f>
        <v>24305651</v>
      </c>
      <c r="D63" s="13">
        <f>VLOOKUP(A63,'[2]EDA 09 local Share'!$A$1:$C$1030,3,FALSE)</f>
        <v>11907429.439292995</v>
      </c>
      <c r="E63" s="13">
        <f>VLOOKUP(A63,'[2]IFA 09 Data'!$A$1:$C$1297,2,FALSE)</f>
        <v>7247371</v>
      </c>
      <c r="F63" s="13">
        <f>VLOOKUP(A63,'[2]IFA 09 Data'!$A$1:$C$1297,3,FALSE)</f>
        <v>9529870</v>
      </c>
      <c r="G63" s="17">
        <f>VLOOKUP(A63,'[2]data 11'!$A$1:$C$1304,3,FALSE)</f>
        <v>5963154985</v>
      </c>
      <c r="H63" s="13">
        <f>VLOOKUP(A63,'[2]Property 07'!$A$1:$B$1377,2,FALSE)</f>
        <v>5290848265</v>
      </c>
      <c r="I63" s="18">
        <f>VLOOKUP(A63,'[2]data 11'!$A$2:$B$1304,2,FALSE)</f>
        <v>20978.567999999999</v>
      </c>
    </row>
    <row r="64" spans="1:9">
      <c r="A64" s="12" t="s">
        <v>193</v>
      </c>
      <c r="B64" s="12" t="s">
        <v>194</v>
      </c>
      <c r="C64" s="13">
        <f>VLOOKUP(A64,'[2]I&amp;S 09'!$A$1:$C$1297,2,FALSE)</f>
        <v>1626051</v>
      </c>
      <c r="D64" s="13">
        <f>VLOOKUP(A64,'[2]EDA 09 local Share'!$A$1:$C$1030,3,FALSE)</f>
        <v>53569.855349742058</v>
      </c>
      <c r="E64" s="13">
        <f>VLOOKUP(A64,'[2]IFA 09 Data'!$A$1:$C$1297,2,FALSE)</f>
        <v>1472398</v>
      </c>
      <c r="F64" s="13">
        <f>VLOOKUP(A64,'[2]IFA 09 Data'!$A$1:$C$1297,3,FALSE)</f>
        <v>5168486</v>
      </c>
      <c r="G64" s="17">
        <f>VLOOKUP(A64,'[2]data 11'!$A$1:$C$1304,3,FALSE)</f>
        <v>475236640</v>
      </c>
      <c r="H64" s="13">
        <f>VLOOKUP(A64,'[2]Property 07'!$A$1:$B$1377,2,FALSE)</f>
        <v>470606887</v>
      </c>
      <c r="I64" s="18">
        <f>VLOOKUP(A64,'[2]data 11'!$A$2:$B$1304,2,FALSE)</f>
        <v>4880.2809999999999</v>
      </c>
    </row>
    <row r="65" spans="1:9">
      <c r="A65" s="12" t="s">
        <v>195</v>
      </c>
      <c r="B65" s="12" t="s">
        <v>196</v>
      </c>
      <c r="C65" s="13">
        <f>VLOOKUP(A65,'[2]I&amp;S 09'!$A$1:$C$1297,2,FALSE)</f>
        <v>758579</v>
      </c>
      <c r="D65" s="13">
        <f>VLOOKUP(A65,'[2]EDA 09 local Share'!$A$1:$C$1030,3,FALSE)</f>
        <v>1054644.4161518745</v>
      </c>
      <c r="E65" s="13">
        <f>VLOOKUP(A65,'[2]IFA 09 Data'!$A$1:$C$1297,2,FALSE)</f>
        <v>0</v>
      </c>
      <c r="F65" s="13">
        <f>VLOOKUP(A65,'[2]IFA 09 Data'!$A$1:$C$1297,3,FALSE)</f>
        <v>0</v>
      </c>
      <c r="G65" s="17">
        <f>VLOOKUP(A65,'[2]data 11'!$A$1:$C$1304,3,FALSE)</f>
        <v>544371889</v>
      </c>
      <c r="H65" s="13">
        <f>VLOOKUP(A65,'[2]Property 07'!$A$1:$B$1377,2,FALSE)</f>
        <v>482196279</v>
      </c>
      <c r="I65" s="18">
        <f>VLOOKUP(A65,'[2]data 11'!$A$2:$B$1304,2,FALSE)</f>
        <v>678.78</v>
      </c>
    </row>
    <row r="66" spans="1:9">
      <c r="A66" s="12" t="s">
        <v>197</v>
      </c>
      <c r="B66" s="12" t="s">
        <v>198</v>
      </c>
      <c r="C66" s="13">
        <f>VLOOKUP(A66,'[2]I&amp;S 09'!$A$1:$C$1297,2,FALSE)</f>
        <v>614154</v>
      </c>
      <c r="D66" s="13">
        <f>VLOOKUP(A66,'[2]EDA 09 local Share'!$A$1:$C$1030,3,FALSE)</f>
        <v>673886.17346407962</v>
      </c>
      <c r="E66" s="13">
        <f>VLOOKUP(A66,'[2]IFA 09 Data'!$A$1:$C$1297,2,FALSE)</f>
        <v>248495</v>
      </c>
      <c r="F66" s="13">
        <f>VLOOKUP(A66,'[2]IFA 09 Data'!$A$1:$C$1297,3,FALSE)</f>
        <v>248495</v>
      </c>
      <c r="G66" s="17">
        <f>VLOOKUP(A66,'[2]data 11'!$A$1:$C$1304,3,FALSE)</f>
        <v>640397632</v>
      </c>
      <c r="H66" s="13">
        <f>VLOOKUP(A66,'[2]Property 07'!$A$1:$B$1377,2,FALSE)</f>
        <v>554781328</v>
      </c>
      <c r="I66" s="18">
        <f>VLOOKUP(A66,'[2]data 11'!$A$2:$B$1304,2,FALSE)</f>
        <v>933.71599999999989</v>
      </c>
    </row>
    <row r="67" spans="1:9">
      <c r="A67" s="12" t="s">
        <v>199</v>
      </c>
      <c r="B67" s="12" t="s">
        <v>200</v>
      </c>
      <c r="C67" s="13">
        <f>VLOOKUP(A67,'[2]I&amp;S 09'!$A$1:$C$1297,2,FALSE)</f>
        <v>0</v>
      </c>
      <c r="D67" s="13">
        <f>VLOOKUP(A67,'[2]EDA 09 local Share'!$A$1:$C$1030,3,FALSE)</f>
        <v>0</v>
      </c>
      <c r="E67" s="13">
        <f>VLOOKUP(A67,'[2]IFA 09 Data'!$A$1:$C$1297,2,FALSE)</f>
        <v>0</v>
      </c>
      <c r="F67" s="13">
        <f>VLOOKUP(A67,'[2]IFA 09 Data'!$A$1:$C$1297,3,FALSE)</f>
        <v>0</v>
      </c>
      <c r="G67" s="17">
        <f>VLOOKUP(A67,'[2]data 11'!$A$1:$C$1304,3,FALSE)</f>
        <v>951368252</v>
      </c>
      <c r="H67" s="13">
        <f>VLOOKUP(A67,'[2]Property 07'!$A$1:$B$1377,2,FALSE)</f>
        <v>685295396</v>
      </c>
      <c r="I67" s="18">
        <f>VLOOKUP(A67,'[2]data 11'!$A$2:$B$1304,2,FALSE)</f>
        <v>162.75799999999998</v>
      </c>
    </row>
    <row r="68" spans="1:9">
      <c r="A68" s="12" t="s">
        <v>201</v>
      </c>
      <c r="B68" s="12" t="s">
        <v>202</v>
      </c>
      <c r="C68" s="13">
        <f>VLOOKUP(A68,'[2]I&amp;S 09'!$A$1:$C$1297,2,FALSE)</f>
        <v>576212</v>
      </c>
      <c r="D68" s="13">
        <f>VLOOKUP(A68,'[2]EDA 09 local Share'!$A$1:$C$1030,3,FALSE)</f>
        <v>276586.37330960965</v>
      </c>
      <c r="E68" s="13">
        <f>VLOOKUP(A68,'[2]IFA 09 Data'!$A$1:$C$1297,2,FALSE)</f>
        <v>314735</v>
      </c>
      <c r="F68" s="13">
        <f>VLOOKUP(A68,'[2]IFA 09 Data'!$A$1:$C$1297,3,FALSE)</f>
        <v>314735</v>
      </c>
      <c r="G68" s="17">
        <f>VLOOKUP(A68,'[2]data 11'!$A$1:$C$1304,3,FALSE)</f>
        <v>451846745</v>
      </c>
      <c r="H68" s="13">
        <f>VLOOKUP(A68,'[2]Property 07'!$A$1:$B$1377,2,FALSE)</f>
        <v>412056112</v>
      </c>
      <c r="I68" s="18">
        <f>VLOOKUP(A68,'[2]data 11'!$A$2:$B$1304,2,FALSE)</f>
        <v>1080.8</v>
      </c>
    </row>
    <row r="69" spans="1:9">
      <c r="A69" s="12" t="s">
        <v>203</v>
      </c>
      <c r="B69" s="12" t="s">
        <v>204</v>
      </c>
      <c r="C69" s="13">
        <f>VLOOKUP(A69,'[2]I&amp;S 09'!$A$1:$C$1297,2,FALSE)</f>
        <v>468869</v>
      </c>
      <c r="D69" s="13">
        <f>VLOOKUP(A69,'[2]EDA 09 local Share'!$A$1:$C$1030,3,FALSE)</f>
        <v>316486.00473514921</v>
      </c>
      <c r="E69" s="13">
        <f>VLOOKUP(A69,'[2]IFA 09 Data'!$A$1:$C$1297,2,FALSE)</f>
        <v>92642</v>
      </c>
      <c r="F69" s="13">
        <f>VLOOKUP(A69,'[2]IFA 09 Data'!$A$1:$C$1297,3,FALSE)</f>
        <v>125707</v>
      </c>
      <c r="G69" s="17">
        <f>VLOOKUP(A69,'[2]data 11'!$A$1:$C$1304,3,FALSE)</f>
        <v>137661071</v>
      </c>
      <c r="H69" s="13">
        <f>VLOOKUP(A69,'[2]Property 07'!$A$1:$B$1377,2,FALSE)</f>
        <v>128072868</v>
      </c>
      <c r="I69" s="18">
        <f>VLOOKUP(A69,'[2]data 11'!$A$2:$B$1304,2,FALSE)</f>
        <v>484.97899999999998</v>
      </c>
    </row>
    <row r="70" spans="1:9">
      <c r="A70" s="12" t="s">
        <v>205</v>
      </c>
      <c r="B70" s="12" t="s">
        <v>206</v>
      </c>
      <c r="C70" s="13">
        <f>VLOOKUP(A70,'[2]I&amp;S 09'!$A$1:$C$1297,2,FALSE)</f>
        <v>0</v>
      </c>
      <c r="D70" s="13">
        <f>VLOOKUP(A70,'[2]EDA 09 local Share'!$A$1:$C$1030,3,FALSE)</f>
        <v>0</v>
      </c>
      <c r="E70" s="13">
        <f>VLOOKUP(A70,'[2]IFA 09 Data'!$A$1:$C$1297,2,FALSE)</f>
        <v>0</v>
      </c>
      <c r="F70" s="13">
        <f>VLOOKUP(A70,'[2]IFA 09 Data'!$A$1:$C$1297,3,FALSE)</f>
        <v>0</v>
      </c>
      <c r="G70" s="17">
        <f>VLOOKUP(A70,'[2]data 11'!$A$1:$C$1304,3,FALSE)</f>
        <v>57169239</v>
      </c>
      <c r="H70" s="13">
        <f>VLOOKUP(A70,'[2]Property 07'!$A$1:$B$1377,2,FALSE)</f>
        <v>51312702</v>
      </c>
      <c r="I70" s="18">
        <f>VLOOKUP(A70,'[2]data 11'!$A$2:$B$1304,2,FALSE)</f>
        <v>83.270999999999987</v>
      </c>
    </row>
    <row r="71" spans="1:9">
      <c r="A71" s="12" t="s">
        <v>207</v>
      </c>
      <c r="B71" s="12" t="s">
        <v>208</v>
      </c>
      <c r="C71" s="13">
        <f>VLOOKUP(A71,'[2]I&amp;S 09'!$A$1:$C$1297,2,FALSE)</f>
        <v>488703</v>
      </c>
      <c r="D71" s="13">
        <f>VLOOKUP(A71,'[2]EDA 09 local Share'!$A$1:$C$1030,3,FALSE)</f>
        <v>277328.56689861394</v>
      </c>
      <c r="E71" s="13">
        <f>VLOOKUP(A71,'[2]IFA 09 Data'!$A$1:$C$1297,2,FALSE)</f>
        <v>137142</v>
      </c>
      <c r="F71" s="13">
        <f>VLOOKUP(A71,'[2]IFA 09 Data'!$A$1:$C$1297,3,FALSE)</f>
        <v>161705</v>
      </c>
      <c r="G71" s="17">
        <f>VLOOKUP(A71,'[2]data 11'!$A$1:$C$1304,3,FALSE)</f>
        <v>189407820</v>
      </c>
      <c r="H71" s="13">
        <f>VLOOKUP(A71,'[2]Property 07'!$A$1:$B$1377,2,FALSE)</f>
        <v>168437674</v>
      </c>
      <c r="I71" s="18">
        <f>VLOOKUP(A71,'[2]data 11'!$A$2:$B$1304,2,FALSE)</f>
        <v>572.67999999999995</v>
      </c>
    </row>
    <row r="72" spans="1:9">
      <c r="A72" s="12" t="s">
        <v>209</v>
      </c>
      <c r="B72" s="12" t="s">
        <v>210</v>
      </c>
      <c r="C72" s="13">
        <f>VLOOKUP(A72,'[2]I&amp;S 09'!$A$1:$C$1297,2,FALSE)</f>
        <v>0</v>
      </c>
      <c r="D72" s="13">
        <f>VLOOKUP(A72,'[2]EDA 09 local Share'!$A$1:$C$1030,3,FALSE)</f>
        <v>0</v>
      </c>
      <c r="E72" s="13">
        <f>VLOOKUP(A72,'[2]IFA 09 Data'!$A$1:$C$1297,2,FALSE)</f>
        <v>0</v>
      </c>
      <c r="F72" s="13">
        <f>VLOOKUP(A72,'[2]IFA 09 Data'!$A$1:$C$1297,3,FALSE)</f>
        <v>0</v>
      </c>
      <c r="G72" s="17">
        <f>VLOOKUP(A72,'[2]data 11'!$A$1:$C$1304,3,FALSE)</f>
        <v>72541701</v>
      </c>
      <c r="H72" s="13">
        <f>VLOOKUP(A72,'[2]Property 07'!$A$1:$B$1377,2,FALSE)</f>
        <v>62002668</v>
      </c>
      <c r="I72" s="18">
        <f>VLOOKUP(A72,'[2]data 11'!$A$2:$B$1304,2,FALSE)</f>
        <v>168.96099999999998</v>
      </c>
    </row>
    <row r="73" spans="1:9">
      <c r="A73" s="12" t="s">
        <v>211</v>
      </c>
      <c r="B73" s="12" t="s">
        <v>212</v>
      </c>
      <c r="C73" s="13">
        <f>VLOOKUP(A73,'[2]I&amp;S 09'!$A$1:$C$1297,2,FALSE)</f>
        <v>35053</v>
      </c>
      <c r="D73" s="13">
        <f>VLOOKUP(A73,'[2]EDA 09 local Share'!$A$1:$C$1030,3,FALSE)</f>
        <v>97548.664439457396</v>
      </c>
      <c r="E73" s="13">
        <f>VLOOKUP(A73,'[2]IFA 09 Data'!$A$1:$C$1297,2,FALSE)</f>
        <v>0</v>
      </c>
      <c r="F73" s="13">
        <f>VLOOKUP(A73,'[2]IFA 09 Data'!$A$1:$C$1297,3,FALSE)</f>
        <v>0</v>
      </c>
      <c r="G73" s="17">
        <f>VLOOKUP(A73,'[2]data 11'!$A$1:$C$1304,3,FALSE)</f>
        <v>71257619</v>
      </c>
      <c r="H73" s="13">
        <f>VLOOKUP(A73,'[2]Property 07'!$A$1:$B$1377,2,FALSE)</f>
        <v>64067431</v>
      </c>
      <c r="I73" s="18">
        <f>VLOOKUP(A73,'[2]data 11'!$A$2:$B$1304,2,FALSE)</f>
        <v>105.062</v>
      </c>
    </row>
    <row r="74" spans="1:9">
      <c r="A74" s="12" t="s">
        <v>213</v>
      </c>
      <c r="B74" s="12" t="s">
        <v>214</v>
      </c>
      <c r="C74" s="13">
        <f>VLOOKUP(A74,'[2]I&amp;S 09'!$A$1:$C$1297,2,FALSE)</f>
        <v>21369</v>
      </c>
      <c r="D74" s="13">
        <f>VLOOKUP(A74,'[2]EDA 09 local Share'!$A$1:$C$1030,3,FALSE)</f>
        <v>21430.593645310026</v>
      </c>
      <c r="E74" s="13">
        <f>VLOOKUP(A74,'[2]IFA 09 Data'!$A$1:$C$1297,2,FALSE)</f>
        <v>0</v>
      </c>
      <c r="F74" s="13">
        <f>VLOOKUP(A74,'[2]IFA 09 Data'!$A$1:$C$1297,3,FALSE)</f>
        <v>0</v>
      </c>
      <c r="G74" s="17">
        <f>VLOOKUP(A74,'[2]data 11'!$A$1:$C$1304,3,FALSE)</f>
        <v>102448475</v>
      </c>
      <c r="H74" s="13">
        <f>VLOOKUP(A74,'[2]Property 07'!$A$1:$B$1377,2,FALSE)</f>
        <v>95289484</v>
      </c>
      <c r="I74" s="18">
        <f>VLOOKUP(A74,'[2]data 11'!$A$2:$B$1304,2,FALSE)</f>
        <v>225.55099999999999</v>
      </c>
    </row>
    <row r="75" spans="1:9">
      <c r="A75" s="12" t="s">
        <v>215</v>
      </c>
      <c r="B75" s="12" t="s">
        <v>216</v>
      </c>
      <c r="C75" s="13">
        <f>VLOOKUP(A75,'[2]I&amp;S 09'!$A$1:$C$1297,2,FALSE)</f>
        <v>0</v>
      </c>
      <c r="D75" s="13">
        <f>VLOOKUP(A75,'[2]EDA 09 local Share'!$A$1:$C$1030,3,FALSE)</f>
        <v>0</v>
      </c>
      <c r="E75" s="13">
        <f>VLOOKUP(A75,'[2]IFA 09 Data'!$A$1:$C$1297,2,FALSE)</f>
        <v>0</v>
      </c>
      <c r="F75" s="13">
        <f>VLOOKUP(A75,'[2]IFA 09 Data'!$A$1:$C$1297,3,FALSE)</f>
        <v>0</v>
      </c>
      <c r="G75" s="17">
        <f>VLOOKUP(A75,'[2]data 11'!$A$1:$C$1304,3,FALSE)</f>
        <v>66799273</v>
      </c>
      <c r="H75" s="13">
        <f>VLOOKUP(A75,'[2]Property 07'!$A$1:$B$1377,2,FALSE)</f>
        <v>57189465</v>
      </c>
      <c r="I75" s="18">
        <f>VLOOKUP(A75,'[2]data 11'!$A$2:$B$1304,2,FALSE)</f>
        <v>71.414999999999992</v>
      </c>
    </row>
    <row r="76" spans="1:9">
      <c r="A76" s="12" t="s">
        <v>217</v>
      </c>
      <c r="B76" s="12" t="s">
        <v>218</v>
      </c>
      <c r="C76" s="13">
        <f>VLOOKUP(A76,'[2]I&amp;S 09'!$A$1:$C$1297,2,FALSE)</f>
        <v>119626</v>
      </c>
      <c r="D76" s="13">
        <f>VLOOKUP(A76,'[2]EDA 09 local Share'!$A$1:$C$1030,3,FALSE)</f>
        <v>31935.390546532624</v>
      </c>
      <c r="E76" s="13">
        <f>VLOOKUP(A76,'[2]IFA 09 Data'!$A$1:$C$1297,2,FALSE)</f>
        <v>0</v>
      </c>
      <c r="F76" s="13">
        <f>VLOOKUP(A76,'[2]IFA 09 Data'!$A$1:$C$1297,3,FALSE)</f>
        <v>0</v>
      </c>
      <c r="G76" s="17">
        <f>VLOOKUP(A76,'[2]data 11'!$A$1:$C$1304,3,FALSE)</f>
        <v>161552433</v>
      </c>
      <c r="H76" s="13">
        <f>VLOOKUP(A76,'[2]Property 07'!$A$1:$B$1377,2,FALSE)</f>
        <v>139031460</v>
      </c>
      <c r="I76" s="18">
        <f>VLOOKUP(A76,'[2]data 11'!$A$2:$B$1304,2,FALSE)</f>
        <v>732.59999999999991</v>
      </c>
    </row>
    <row r="77" spans="1:9">
      <c r="A77" s="12" t="s">
        <v>219</v>
      </c>
      <c r="B77" s="12" t="s">
        <v>220</v>
      </c>
      <c r="C77" s="13">
        <f>VLOOKUP(A77,'[2]I&amp;S 09'!$A$1:$C$1297,2,FALSE)</f>
        <v>293008</v>
      </c>
      <c r="D77" s="13">
        <f>VLOOKUP(A77,'[2]EDA 09 local Share'!$A$1:$C$1030,3,FALSE)</f>
        <v>7992.9496741744633</v>
      </c>
      <c r="E77" s="13">
        <f>VLOOKUP(A77,'[2]IFA 09 Data'!$A$1:$C$1297,2,FALSE)</f>
        <v>261038</v>
      </c>
      <c r="F77" s="13">
        <f>VLOOKUP(A77,'[2]IFA 09 Data'!$A$1:$C$1297,3,FALSE)</f>
        <v>745800</v>
      </c>
      <c r="G77" s="17">
        <f>VLOOKUP(A77,'[2]data 11'!$A$1:$C$1304,3,FALSE)</f>
        <v>141751576</v>
      </c>
      <c r="H77" s="13">
        <f>VLOOKUP(A77,'[2]Property 07'!$A$1:$B$1377,2,FALSE)</f>
        <v>119392762</v>
      </c>
      <c r="I77" s="18">
        <f>VLOOKUP(A77,'[2]data 11'!$A$2:$B$1304,2,FALSE)</f>
        <v>980</v>
      </c>
    </row>
    <row r="78" spans="1:9">
      <c r="A78" s="12" t="s">
        <v>221</v>
      </c>
      <c r="B78" s="12" t="s">
        <v>222</v>
      </c>
      <c r="C78" s="13">
        <f>VLOOKUP(A78,'[2]I&amp;S 09'!$A$1:$C$1297,2,FALSE)</f>
        <v>23439</v>
      </c>
      <c r="D78" s="13">
        <f>VLOOKUP(A78,'[2]EDA 09 local Share'!$A$1:$C$1030,3,FALSE)</f>
        <v>0</v>
      </c>
      <c r="E78" s="13">
        <f>VLOOKUP(A78,'[2]IFA 09 Data'!$A$1:$C$1297,2,FALSE)</f>
        <v>20199</v>
      </c>
      <c r="F78" s="13">
        <f>VLOOKUP(A78,'[2]IFA 09 Data'!$A$1:$C$1297,3,FALSE)</f>
        <v>68713</v>
      </c>
      <c r="G78" s="17">
        <f>VLOOKUP(A78,'[2]data 11'!$A$1:$C$1304,3,FALSE)</f>
        <v>54534135</v>
      </c>
      <c r="H78" s="13">
        <f>VLOOKUP(A78,'[2]Property 07'!$A$1:$B$1377,2,FALSE)</f>
        <v>47580818</v>
      </c>
      <c r="I78" s="18">
        <f>VLOOKUP(A78,'[2]data 11'!$A$2:$B$1304,2,FALSE)</f>
        <v>449.53399999999999</v>
      </c>
    </row>
    <row r="79" spans="1:9">
      <c r="A79" s="12" t="s">
        <v>223</v>
      </c>
      <c r="B79" s="12" t="s">
        <v>224</v>
      </c>
      <c r="C79" s="13">
        <f>VLOOKUP(A79,'[2]I&amp;S 09'!$A$1:$C$1297,2,FALSE)</f>
        <v>647337</v>
      </c>
      <c r="D79" s="13">
        <f>VLOOKUP(A79,'[2]EDA 09 local Share'!$A$1:$C$1030,3,FALSE)</f>
        <v>207614.48390233703</v>
      </c>
      <c r="E79" s="13">
        <f>VLOOKUP(A79,'[2]IFA 09 Data'!$A$1:$C$1297,2,FALSE)</f>
        <v>198192</v>
      </c>
      <c r="F79" s="13">
        <f>VLOOKUP(A79,'[2]IFA 09 Data'!$A$1:$C$1297,3,FALSE)</f>
        <v>323346</v>
      </c>
      <c r="G79" s="17">
        <f>VLOOKUP(A79,'[2]data 11'!$A$1:$C$1304,3,FALSE)</f>
        <v>326791929</v>
      </c>
      <c r="H79" s="13">
        <f>VLOOKUP(A79,'[2]Property 07'!$A$1:$B$1377,2,FALSE)</f>
        <v>278001813</v>
      </c>
      <c r="I79" s="18">
        <f>VLOOKUP(A79,'[2]data 11'!$A$2:$B$1304,2,FALSE)</f>
        <v>1350</v>
      </c>
    </row>
    <row r="80" spans="1:9">
      <c r="A80" s="12" t="s">
        <v>225</v>
      </c>
      <c r="B80" s="12" t="s">
        <v>226</v>
      </c>
      <c r="C80" s="13">
        <f>VLOOKUP(A80,'[2]I&amp;S 09'!$A$1:$C$1297,2,FALSE)</f>
        <v>226671</v>
      </c>
      <c r="D80" s="13">
        <f>VLOOKUP(A80,'[2]EDA 09 local Share'!$A$1:$C$1030,3,FALSE)</f>
        <v>185940.71005341061</v>
      </c>
      <c r="E80" s="13">
        <f>VLOOKUP(A80,'[2]IFA 09 Data'!$A$1:$C$1297,2,FALSE)</f>
        <v>0</v>
      </c>
      <c r="F80" s="13">
        <f>VLOOKUP(A80,'[2]IFA 09 Data'!$A$1:$C$1297,3,FALSE)</f>
        <v>0</v>
      </c>
      <c r="G80" s="17">
        <f>VLOOKUP(A80,'[2]data 11'!$A$1:$C$1304,3,FALSE)</f>
        <v>187909967</v>
      </c>
      <c r="H80" s="13">
        <f>VLOOKUP(A80,'[2]Property 07'!$A$1:$B$1377,2,FALSE)</f>
        <v>169501573</v>
      </c>
      <c r="I80" s="18">
        <f>VLOOKUP(A80,'[2]data 11'!$A$2:$B$1304,2,FALSE)</f>
        <v>1094.81</v>
      </c>
    </row>
    <row r="81" spans="1:9">
      <c r="A81" s="12" t="s">
        <v>227</v>
      </c>
      <c r="B81" s="12" t="s">
        <v>228</v>
      </c>
      <c r="C81" s="13">
        <f>VLOOKUP(A81,'[2]I&amp;S 09'!$A$1:$C$1297,2,FALSE)</f>
        <v>3062522</v>
      </c>
      <c r="D81" s="13">
        <f>VLOOKUP(A81,'[2]EDA 09 local Share'!$A$1:$C$1030,3,FALSE)</f>
        <v>2101971.2162805796</v>
      </c>
      <c r="E81" s="13">
        <f>VLOOKUP(A81,'[2]IFA 09 Data'!$A$1:$C$1297,2,FALSE)</f>
        <v>0</v>
      </c>
      <c r="F81" s="13">
        <f>VLOOKUP(A81,'[2]IFA 09 Data'!$A$1:$C$1297,3,FALSE)</f>
        <v>0</v>
      </c>
      <c r="G81" s="17">
        <f>VLOOKUP(A81,'[2]data 11'!$A$1:$C$1304,3,FALSE)</f>
        <v>1839920364</v>
      </c>
      <c r="H81" s="13">
        <f>VLOOKUP(A81,'[2]Property 07'!$A$1:$B$1377,2,FALSE)</f>
        <v>1730906443</v>
      </c>
      <c r="I81" s="18">
        <f>VLOOKUP(A81,'[2]data 11'!$A$2:$B$1304,2,FALSE)</f>
        <v>6193.24</v>
      </c>
    </row>
    <row r="82" spans="1:9">
      <c r="A82" s="12" t="s">
        <v>229</v>
      </c>
      <c r="B82" s="12" t="s">
        <v>230</v>
      </c>
      <c r="C82" s="13">
        <f>VLOOKUP(A82,'[2]I&amp;S 09'!$A$1:$C$1297,2,FALSE)</f>
        <v>638735</v>
      </c>
      <c r="D82" s="13">
        <f>VLOOKUP(A82,'[2]EDA 09 local Share'!$A$1:$C$1030,3,FALSE)</f>
        <v>255532.01607516553</v>
      </c>
      <c r="E82" s="13">
        <f>VLOOKUP(A82,'[2]IFA 09 Data'!$A$1:$C$1297,2,FALSE)</f>
        <v>0</v>
      </c>
      <c r="F82" s="13">
        <f>VLOOKUP(A82,'[2]IFA 09 Data'!$A$1:$C$1297,3,FALSE)</f>
        <v>0</v>
      </c>
      <c r="G82" s="17">
        <f>VLOOKUP(A82,'[2]data 11'!$A$1:$C$1304,3,FALSE)</f>
        <v>495178769</v>
      </c>
      <c r="H82" s="13">
        <f>VLOOKUP(A82,'[2]Property 07'!$A$1:$B$1377,2,FALSE)</f>
        <v>455147264</v>
      </c>
      <c r="I82" s="18">
        <f>VLOOKUP(A82,'[2]data 11'!$A$2:$B$1304,2,FALSE)</f>
        <v>2492.904</v>
      </c>
    </row>
    <row r="83" spans="1:9">
      <c r="A83" s="12" t="s">
        <v>231</v>
      </c>
      <c r="B83" s="12" t="s">
        <v>232</v>
      </c>
      <c r="C83" s="13">
        <f>VLOOKUP(A83,'[2]I&amp;S 09'!$A$1:$C$1297,2,FALSE)</f>
        <v>49016</v>
      </c>
      <c r="D83" s="13">
        <f>VLOOKUP(A83,'[2]EDA 09 local Share'!$A$1:$C$1030,3,FALSE)</f>
        <v>0</v>
      </c>
      <c r="E83" s="13">
        <f>VLOOKUP(A83,'[2]IFA 09 Data'!$A$1:$C$1297,2,FALSE)</f>
        <v>48342</v>
      </c>
      <c r="F83" s="13">
        <f>VLOOKUP(A83,'[2]IFA 09 Data'!$A$1:$C$1297,3,FALSE)</f>
        <v>126498</v>
      </c>
      <c r="G83" s="17">
        <f>VLOOKUP(A83,'[2]data 11'!$A$1:$C$1304,3,FALSE)</f>
        <v>94393065</v>
      </c>
      <c r="H83" s="13">
        <f>VLOOKUP(A83,'[2]Property 07'!$A$1:$B$1377,2,FALSE)</f>
        <v>77200999</v>
      </c>
      <c r="I83" s="18">
        <f>VLOOKUP(A83,'[2]data 11'!$A$2:$B$1304,2,FALSE)</f>
        <v>562.48799999999994</v>
      </c>
    </row>
    <row r="84" spans="1:9">
      <c r="A84" s="12" t="s">
        <v>233</v>
      </c>
      <c r="B84" s="12" t="s">
        <v>234</v>
      </c>
      <c r="C84" s="13">
        <f>VLOOKUP(A84,'[2]I&amp;S 09'!$A$1:$C$1297,2,FALSE)</f>
        <v>8214</v>
      </c>
      <c r="D84" s="13">
        <f>VLOOKUP(A84,'[2]EDA 09 local Share'!$A$1:$C$1030,3,FALSE)</f>
        <v>0</v>
      </c>
      <c r="E84" s="13">
        <f>VLOOKUP(A84,'[2]IFA 09 Data'!$A$1:$C$1297,2,FALSE)</f>
        <v>8469</v>
      </c>
      <c r="F84" s="13">
        <f>VLOOKUP(A84,'[2]IFA 09 Data'!$A$1:$C$1297,3,FALSE)</f>
        <v>80243</v>
      </c>
      <c r="G84" s="17">
        <f>VLOOKUP(A84,'[2]data 11'!$A$1:$C$1304,3,FALSE)</f>
        <v>16840126</v>
      </c>
      <c r="H84" s="13">
        <f>VLOOKUP(A84,'[2]Property 07'!$A$1:$B$1377,2,FALSE)</f>
        <v>14776100</v>
      </c>
      <c r="I84" s="18">
        <f>VLOOKUP(A84,'[2]data 11'!$A$2:$B$1304,2,FALSE)</f>
        <v>110</v>
      </c>
    </row>
    <row r="85" spans="1:9">
      <c r="A85" s="12" t="s">
        <v>235</v>
      </c>
      <c r="B85" s="12" t="s">
        <v>236</v>
      </c>
      <c r="C85" s="13">
        <f>VLOOKUP(A85,'[2]I&amp;S 09'!$A$1:$C$1297,2,FALSE)</f>
        <v>410459</v>
      </c>
      <c r="D85" s="13">
        <f>VLOOKUP(A85,'[2]EDA 09 local Share'!$A$1:$C$1030,3,FALSE)</f>
        <v>361985.55292623321</v>
      </c>
      <c r="E85" s="13">
        <f>VLOOKUP(A85,'[2]IFA 09 Data'!$A$1:$C$1297,2,FALSE)</f>
        <v>0</v>
      </c>
      <c r="F85" s="13">
        <f>VLOOKUP(A85,'[2]IFA 09 Data'!$A$1:$C$1297,3,FALSE)</f>
        <v>0</v>
      </c>
      <c r="G85" s="17">
        <f>VLOOKUP(A85,'[2]data 11'!$A$1:$C$1304,3,FALSE)</f>
        <v>155453360</v>
      </c>
      <c r="H85" s="13">
        <f>VLOOKUP(A85,'[2]Property 07'!$A$1:$B$1377,2,FALSE)</f>
        <v>138448574</v>
      </c>
      <c r="I85" s="18">
        <f>VLOOKUP(A85,'[2]data 11'!$A$2:$B$1304,2,FALSE)</f>
        <v>420</v>
      </c>
    </row>
    <row r="86" spans="1:9">
      <c r="A86" s="12" t="s">
        <v>237</v>
      </c>
      <c r="B86" s="12" t="s">
        <v>238</v>
      </c>
      <c r="C86" s="13">
        <f>VLOOKUP(A86,'[2]I&amp;S 09'!$A$1:$C$1297,2,FALSE)</f>
        <v>2616519</v>
      </c>
      <c r="D86" s="13">
        <f>VLOOKUP(A86,'[2]EDA 09 local Share'!$A$1:$C$1030,3,FALSE)</f>
        <v>1476847.7884342051</v>
      </c>
      <c r="E86" s="13">
        <f>VLOOKUP(A86,'[2]IFA 09 Data'!$A$1:$C$1297,2,FALSE)</f>
        <v>0</v>
      </c>
      <c r="F86" s="13">
        <f>VLOOKUP(A86,'[2]IFA 09 Data'!$A$1:$C$1297,3,FALSE)</f>
        <v>0</v>
      </c>
      <c r="G86" s="17">
        <f>VLOOKUP(A86,'[2]data 11'!$A$1:$C$1304,3,FALSE)</f>
        <v>783615989</v>
      </c>
      <c r="H86" s="13">
        <f>VLOOKUP(A86,'[2]Property 07'!$A$1:$B$1377,2,FALSE)</f>
        <v>724228976</v>
      </c>
      <c r="I86" s="18">
        <f>VLOOKUP(A86,'[2]data 11'!$A$2:$B$1304,2,FALSE)</f>
        <v>1776.6399999999999</v>
      </c>
    </row>
    <row r="87" spans="1:9">
      <c r="A87" s="12" t="s">
        <v>239</v>
      </c>
      <c r="B87" s="12" t="s">
        <v>240</v>
      </c>
      <c r="C87" s="13">
        <f>VLOOKUP(A87,'[2]I&amp;S 09'!$A$1:$C$1297,2,FALSE)</f>
        <v>0</v>
      </c>
      <c r="D87" s="13">
        <f>VLOOKUP(A87,'[2]EDA 09 local Share'!$A$1:$C$1030,3,FALSE)</f>
        <v>0</v>
      </c>
      <c r="E87" s="13">
        <f>VLOOKUP(A87,'[2]IFA 09 Data'!$A$1:$C$1297,2,FALSE)</f>
        <v>0</v>
      </c>
      <c r="F87" s="13">
        <f>VLOOKUP(A87,'[2]IFA 09 Data'!$A$1:$C$1297,3,FALSE)</f>
        <v>0</v>
      </c>
      <c r="G87" s="17">
        <f>VLOOKUP(A87,'[2]data 11'!$A$1:$C$1304,3,FALSE)</f>
        <v>18133261</v>
      </c>
      <c r="H87" s="13">
        <f>VLOOKUP(A87,'[2]Property 07'!$A$1:$B$1377,2,FALSE)</f>
        <v>16095435</v>
      </c>
      <c r="I87" s="18">
        <f>VLOOKUP(A87,'[2]data 11'!$A$2:$B$1304,2,FALSE)</f>
        <v>95</v>
      </c>
    </row>
    <row r="88" spans="1:9">
      <c r="A88" s="12" t="s">
        <v>241</v>
      </c>
      <c r="B88" s="12" t="s">
        <v>242</v>
      </c>
      <c r="C88" s="13">
        <f>VLOOKUP(A88,'[2]I&amp;S 09'!$A$1:$C$1297,2,FALSE)</f>
        <v>0</v>
      </c>
      <c r="D88" s="13">
        <f>VLOOKUP(A88,'[2]EDA 09 local Share'!$A$1:$C$1030,3,FALSE)</f>
        <v>0</v>
      </c>
      <c r="E88" s="13">
        <f>VLOOKUP(A88,'[2]IFA 09 Data'!$A$1:$C$1297,2,FALSE)</f>
        <v>0</v>
      </c>
      <c r="F88" s="13">
        <f>VLOOKUP(A88,'[2]IFA 09 Data'!$A$1:$C$1297,3,FALSE)</f>
        <v>0</v>
      </c>
      <c r="G88" s="17">
        <f>VLOOKUP(A88,'[2]data 11'!$A$1:$C$1304,3,FALSE)</f>
        <v>29111490</v>
      </c>
      <c r="H88" s="13">
        <f>VLOOKUP(A88,'[2]Property 07'!$A$1:$B$1377,2,FALSE)</f>
        <v>25227571</v>
      </c>
      <c r="I88" s="18">
        <f>VLOOKUP(A88,'[2]data 11'!$A$2:$B$1304,2,FALSE)</f>
        <v>111.901</v>
      </c>
    </row>
    <row r="89" spans="1:9">
      <c r="A89" s="12" t="s">
        <v>243</v>
      </c>
      <c r="B89" s="12" t="s">
        <v>244</v>
      </c>
      <c r="C89" s="13">
        <f>VLOOKUP(A89,'[2]I&amp;S 09'!$A$1:$C$1297,2,FALSE)</f>
        <v>12873280</v>
      </c>
      <c r="D89" s="13">
        <f>VLOOKUP(A89,'[2]EDA 09 local Share'!$A$1:$C$1030,3,FALSE)</f>
        <v>7453465.7646143837</v>
      </c>
      <c r="E89" s="13">
        <f>VLOOKUP(A89,'[2]IFA 09 Data'!$A$1:$C$1297,2,FALSE)</f>
        <v>635605</v>
      </c>
      <c r="F89" s="13">
        <f>VLOOKUP(A89,'[2]IFA 09 Data'!$A$1:$C$1297,3,FALSE)</f>
        <v>1190896</v>
      </c>
      <c r="G89" s="17">
        <f>VLOOKUP(A89,'[2]data 11'!$A$1:$C$1304,3,FALSE)</f>
        <v>3543291627</v>
      </c>
      <c r="H89" s="13">
        <f>VLOOKUP(A89,'[2]Property 07'!$A$1:$B$1377,2,FALSE)</f>
        <v>2789084980</v>
      </c>
      <c r="I89" s="18">
        <f>VLOOKUP(A89,'[2]data 11'!$A$2:$B$1304,2,FALSE)</f>
        <v>16487.060999999998</v>
      </c>
    </row>
    <row r="90" spans="1:9">
      <c r="A90" s="12" t="s">
        <v>245</v>
      </c>
      <c r="B90" s="12" t="s">
        <v>246</v>
      </c>
      <c r="C90" s="13">
        <f>VLOOKUP(A90,'[2]I&amp;S 09'!$A$1:$C$1297,2,FALSE)</f>
        <v>7072984</v>
      </c>
      <c r="D90" s="13">
        <f>VLOOKUP(A90,'[2]EDA 09 local Share'!$A$1:$C$1030,3,FALSE)</f>
        <v>3902822.0416945498</v>
      </c>
      <c r="E90" s="13">
        <f>VLOOKUP(A90,'[2]IFA 09 Data'!$A$1:$C$1297,2,FALSE)</f>
        <v>0</v>
      </c>
      <c r="F90" s="13">
        <f>VLOOKUP(A90,'[2]IFA 09 Data'!$A$1:$C$1297,3,FALSE)</f>
        <v>0</v>
      </c>
      <c r="G90" s="17">
        <f>VLOOKUP(A90,'[2]data 11'!$A$1:$C$1304,3,FALSE)</f>
        <v>2416594677</v>
      </c>
      <c r="H90" s="13">
        <f>VLOOKUP(A90,'[2]Property 07'!$A$1:$B$1377,2,FALSE)</f>
        <v>2511879939</v>
      </c>
      <c r="I90" s="18">
        <f>VLOOKUP(A90,'[2]data 11'!$A$2:$B$1304,2,FALSE)</f>
        <v>5857.4739999999993</v>
      </c>
    </row>
    <row r="91" spans="1:9">
      <c r="A91" s="12" t="s">
        <v>247</v>
      </c>
      <c r="B91" s="12" t="s">
        <v>248</v>
      </c>
      <c r="C91" s="13">
        <f>VLOOKUP(A91,'[2]I&amp;S 09'!$A$1:$C$1297,2,FALSE)</f>
        <v>160706</v>
      </c>
      <c r="D91" s="13">
        <f>VLOOKUP(A91,'[2]EDA 09 local Share'!$A$1:$C$1030,3,FALSE)</f>
        <v>41122.316753285304</v>
      </c>
      <c r="E91" s="13">
        <f>VLOOKUP(A91,'[2]IFA 09 Data'!$A$1:$C$1297,2,FALSE)</f>
        <v>118895</v>
      </c>
      <c r="F91" s="13">
        <f>VLOOKUP(A91,'[2]IFA 09 Data'!$A$1:$C$1297,3,FALSE)</f>
        <v>187870</v>
      </c>
      <c r="G91" s="17">
        <f>VLOOKUP(A91,'[2]data 11'!$A$1:$C$1304,3,FALSE)</f>
        <v>174135472</v>
      </c>
      <c r="H91" s="13">
        <f>VLOOKUP(A91,'[2]Property 07'!$A$1:$B$1377,2,FALSE)</f>
        <v>158894603</v>
      </c>
      <c r="I91" s="18">
        <f>VLOOKUP(A91,'[2]data 11'!$A$2:$B$1304,2,FALSE)</f>
        <v>759.2639999999999</v>
      </c>
    </row>
    <row r="92" spans="1:9">
      <c r="A92" s="12" t="s">
        <v>249</v>
      </c>
      <c r="B92" s="12" t="s">
        <v>250</v>
      </c>
      <c r="C92" s="13">
        <f>VLOOKUP(A92,'[2]I&amp;S 09'!$A$1:$C$1297,2,FALSE)</f>
        <v>13816362</v>
      </c>
      <c r="D92" s="13">
        <f>VLOOKUP(A92,'[2]EDA 09 local Share'!$A$1:$C$1030,3,FALSE)</f>
        <v>14190581.229937416</v>
      </c>
      <c r="E92" s="13">
        <f>VLOOKUP(A92,'[2]IFA 09 Data'!$A$1:$C$1297,2,FALSE)</f>
        <v>0</v>
      </c>
      <c r="F92" s="13">
        <f>VLOOKUP(A92,'[2]IFA 09 Data'!$A$1:$C$1297,3,FALSE)</f>
        <v>0</v>
      </c>
      <c r="G92" s="17">
        <f>VLOOKUP(A92,'[2]data 11'!$A$1:$C$1304,3,FALSE)</f>
        <v>6914262918</v>
      </c>
      <c r="H92" s="13">
        <f>VLOOKUP(A92,'[2]Property 07'!$A$1:$B$1377,2,FALSE)</f>
        <v>6953008485</v>
      </c>
      <c r="I92" s="18">
        <f>VLOOKUP(A92,'[2]data 11'!$A$2:$B$1304,2,FALSE)</f>
        <v>11877.571</v>
      </c>
    </row>
    <row r="93" spans="1:9">
      <c r="A93" s="12" t="s">
        <v>251</v>
      </c>
      <c r="B93" s="12" t="s">
        <v>252</v>
      </c>
      <c r="C93" s="13">
        <f>VLOOKUP(A93,'[2]I&amp;S 09'!$A$1:$C$1297,2,FALSE)</f>
        <v>2591990</v>
      </c>
      <c r="D93" s="13">
        <f>VLOOKUP(A93,'[2]EDA 09 local Share'!$A$1:$C$1030,3,FALSE)</f>
        <v>2817021.6183296903</v>
      </c>
      <c r="E93" s="13">
        <f>VLOOKUP(A93,'[2]IFA 09 Data'!$A$1:$C$1297,2,FALSE)</f>
        <v>0</v>
      </c>
      <c r="F93" s="13">
        <f>VLOOKUP(A93,'[2]IFA 09 Data'!$A$1:$C$1297,3,FALSE)</f>
        <v>0</v>
      </c>
      <c r="G93" s="17">
        <f>VLOOKUP(A93,'[2]data 11'!$A$1:$C$1304,3,FALSE)</f>
        <v>1458856594</v>
      </c>
      <c r="H93" s="13">
        <f>VLOOKUP(A93,'[2]Property 07'!$A$1:$B$1377,2,FALSE)</f>
        <v>1538666196</v>
      </c>
      <c r="I93" s="18">
        <f>VLOOKUP(A93,'[2]data 11'!$A$2:$B$1304,2,FALSE)</f>
        <v>1748.135</v>
      </c>
    </row>
    <row r="94" spans="1:9">
      <c r="A94" s="12" t="s">
        <v>253</v>
      </c>
      <c r="B94" s="12" t="s">
        <v>254</v>
      </c>
      <c r="C94" s="13">
        <f>VLOOKUP(A94,'[2]I&amp;S 09'!$A$1:$C$1297,2,FALSE)</f>
        <v>1906704</v>
      </c>
      <c r="D94" s="13">
        <f>VLOOKUP(A94,'[2]EDA 09 local Share'!$A$1:$C$1030,3,FALSE)</f>
        <v>1593723.0807480046</v>
      </c>
      <c r="E94" s="13">
        <f>VLOOKUP(A94,'[2]IFA 09 Data'!$A$1:$C$1297,2,FALSE)</f>
        <v>256304</v>
      </c>
      <c r="F94" s="13">
        <f>VLOOKUP(A94,'[2]IFA 09 Data'!$A$1:$C$1297,3,FALSE)</f>
        <v>361373</v>
      </c>
      <c r="G94" s="17">
        <f>VLOOKUP(A94,'[2]data 11'!$A$1:$C$1304,3,FALSE)</f>
        <v>772135801</v>
      </c>
      <c r="H94" s="13">
        <f>VLOOKUP(A94,'[2]Property 07'!$A$1:$B$1377,2,FALSE)</f>
        <v>710054475</v>
      </c>
      <c r="I94" s="18">
        <f>VLOOKUP(A94,'[2]data 11'!$A$2:$B$1304,2,FALSE)</f>
        <v>2992.6299999999997</v>
      </c>
    </row>
    <row r="95" spans="1:9">
      <c r="A95" s="12" t="s">
        <v>255</v>
      </c>
      <c r="B95" s="12" t="s">
        <v>256</v>
      </c>
      <c r="C95" s="13">
        <f>VLOOKUP(A95,'[2]I&amp;S 09'!$A$1:$C$1297,2,FALSE)</f>
        <v>20663765</v>
      </c>
      <c r="D95" s="13">
        <f>VLOOKUP(A95,'[2]EDA 09 local Share'!$A$1:$C$1030,3,FALSE)</f>
        <v>15330176.689599998</v>
      </c>
      <c r="E95" s="13">
        <f>VLOOKUP(A95,'[2]IFA 09 Data'!$A$1:$C$1297,2,FALSE)</f>
        <v>1146259</v>
      </c>
      <c r="F95" s="13">
        <f>VLOOKUP(A95,'[2]IFA 09 Data'!$A$1:$C$1297,3,FALSE)</f>
        <v>1263332</v>
      </c>
      <c r="G95" s="17">
        <f>VLOOKUP(A95,'[2]data 11'!$A$1:$C$1304,3,FALSE)</f>
        <v>5607200113</v>
      </c>
      <c r="H95" s="13">
        <f>VLOOKUP(A95,'[2]Property 07'!$A$1:$B$1377,2,FALSE)</f>
        <v>5286267824</v>
      </c>
      <c r="I95" s="18">
        <f>VLOOKUP(A95,'[2]data 11'!$A$2:$B$1304,2,FALSE)</f>
        <v>19125.914999999997</v>
      </c>
    </row>
    <row r="96" spans="1:9">
      <c r="A96" s="12" t="s">
        <v>257</v>
      </c>
      <c r="B96" s="12" t="s">
        <v>258</v>
      </c>
      <c r="C96" s="13">
        <f>VLOOKUP(A96,'[2]I&amp;S 09'!$A$1:$C$1297,2,FALSE)</f>
        <v>0</v>
      </c>
      <c r="D96" s="13">
        <f>VLOOKUP(A96,'[2]EDA 09 local Share'!$A$1:$C$1030,3,FALSE)</f>
        <v>0</v>
      </c>
      <c r="E96" s="13">
        <f>VLOOKUP(A96,'[2]IFA 09 Data'!$A$1:$C$1297,2,FALSE)</f>
        <v>0</v>
      </c>
      <c r="F96" s="13">
        <f>VLOOKUP(A96,'[2]IFA 09 Data'!$A$1:$C$1297,3,FALSE)</f>
        <v>0</v>
      </c>
      <c r="G96" s="17">
        <f>VLOOKUP(A96,'[2]data 11'!$A$1:$C$1304,3,FALSE)</f>
        <v>42474138</v>
      </c>
      <c r="H96" s="13">
        <f>VLOOKUP(A96,'[2]Property 07'!$A$1:$B$1377,2,FALSE)</f>
        <v>41268967</v>
      </c>
      <c r="I96" s="18">
        <f>VLOOKUP(A96,'[2]data 11'!$A$2:$B$1304,2,FALSE)</f>
        <v>145</v>
      </c>
    </row>
    <row r="97" spans="1:9">
      <c r="A97" s="12" t="s">
        <v>263</v>
      </c>
      <c r="B97" s="12" t="s">
        <v>264</v>
      </c>
      <c r="C97" s="13">
        <f>VLOOKUP(A97,'[2]I&amp;S 09'!$A$1:$C$1297,2,FALSE)</f>
        <v>11980681</v>
      </c>
      <c r="D97" s="13">
        <f>VLOOKUP(A97,'[2]EDA 09 local Share'!$A$1:$C$1030,3,FALSE)</f>
        <v>8147311.3553727204</v>
      </c>
      <c r="E97" s="13">
        <f>VLOOKUP(A97,'[2]IFA 09 Data'!$A$1:$C$1297,2,FALSE)</f>
        <v>1350538</v>
      </c>
      <c r="F97" s="13">
        <f>VLOOKUP(A97,'[2]IFA 09 Data'!$A$1:$C$1297,3,FALSE)</f>
        <v>1350538</v>
      </c>
      <c r="G97" s="17">
        <f>VLOOKUP(A97,'[2]data 11'!$A$1:$C$1304,3,FALSE)</f>
        <v>5753251755</v>
      </c>
      <c r="H97" s="13">
        <f>VLOOKUP(A97,'[2]Property 07'!$A$1:$B$1377,2,FALSE)</f>
        <v>4898584003</v>
      </c>
      <c r="I97" s="18">
        <f>VLOOKUP(A97,'[2]data 11'!$A$2:$B$1304,2,FALSE)</f>
        <v>9435.8249999999989</v>
      </c>
    </row>
    <row r="98" spans="1:9">
      <c r="A98" s="12" t="s">
        <v>265</v>
      </c>
      <c r="B98" s="12" t="s">
        <v>266</v>
      </c>
      <c r="C98" s="13">
        <f>VLOOKUP(A98,'[2]I&amp;S 09'!$A$1:$C$1297,2,FALSE)</f>
        <v>10807444</v>
      </c>
      <c r="D98" s="13">
        <f>VLOOKUP(A98,'[2]EDA 09 local Share'!$A$1:$C$1030,3,FALSE)</f>
        <v>8974451.5489247087</v>
      </c>
      <c r="E98" s="13">
        <f>VLOOKUP(A98,'[2]IFA 09 Data'!$A$1:$C$1297,2,FALSE)</f>
        <v>2080541</v>
      </c>
      <c r="F98" s="13">
        <f>VLOOKUP(A98,'[2]IFA 09 Data'!$A$1:$C$1297,3,FALSE)</f>
        <v>2569616</v>
      </c>
      <c r="G98" s="17">
        <f>VLOOKUP(A98,'[2]data 11'!$A$1:$C$1304,3,FALSE)</f>
        <v>4564296237</v>
      </c>
      <c r="H98" s="13">
        <f>VLOOKUP(A98,'[2]Property 07'!$A$1:$B$1377,2,FALSE)</f>
        <v>3946604312</v>
      </c>
      <c r="I98" s="18">
        <f>VLOOKUP(A98,'[2]data 11'!$A$2:$B$1304,2,FALSE)</f>
        <v>14050</v>
      </c>
    </row>
    <row r="99" spans="1:9">
      <c r="A99" s="12" t="s">
        <v>267</v>
      </c>
      <c r="B99" s="12" t="s">
        <v>268</v>
      </c>
      <c r="C99" s="13">
        <f>VLOOKUP(A99,'[2]I&amp;S 09'!$A$1:$C$1297,2,FALSE)</f>
        <v>0</v>
      </c>
      <c r="D99" s="13">
        <f>VLOOKUP(A99,'[2]EDA 09 local Share'!$A$1:$C$1030,3,FALSE)</f>
        <v>0</v>
      </c>
      <c r="E99" s="13">
        <f>VLOOKUP(A99,'[2]IFA 09 Data'!$A$1:$C$1297,2,FALSE)</f>
        <v>0</v>
      </c>
      <c r="F99" s="13">
        <f>VLOOKUP(A99,'[2]IFA 09 Data'!$A$1:$C$1297,3,FALSE)</f>
        <v>0</v>
      </c>
      <c r="G99" s="17">
        <f>VLOOKUP(A99,'[2]data 11'!$A$1:$C$1304,3,FALSE)</f>
        <v>59080645</v>
      </c>
      <c r="H99" s="13">
        <f>VLOOKUP(A99,'[2]Property 07'!$A$1:$B$1377,2,FALSE)</f>
        <v>62356963</v>
      </c>
      <c r="I99" s="18">
        <f>VLOOKUP(A99,'[2]data 11'!$A$2:$B$1304,2,FALSE)</f>
        <v>93.774999999999991</v>
      </c>
    </row>
    <row r="100" spans="1:9">
      <c r="A100" s="12" t="s">
        <v>269</v>
      </c>
      <c r="B100" s="12" t="s">
        <v>270</v>
      </c>
      <c r="C100" s="13">
        <f>VLOOKUP(A100,'[2]I&amp;S 09'!$A$1:$C$1297,2,FALSE)</f>
        <v>353419</v>
      </c>
      <c r="D100" s="13">
        <f>VLOOKUP(A100,'[2]EDA 09 local Share'!$A$1:$C$1030,3,FALSE)</f>
        <v>320615.73373330041</v>
      </c>
      <c r="E100" s="13">
        <f>VLOOKUP(A100,'[2]IFA 09 Data'!$A$1:$C$1297,2,FALSE)</f>
        <v>0</v>
      </c>
      <c r="F100" s="13">
        <f>VLOOKUP(A100,'[2]IFA 09 Data'!$A$1:$C$1297,3,FALSE)</f>
        <v>0</v>
      </c>
      <c r="G100" s="17">
        <f>VLOOKUP(A100,'[2]data 11'!$A$1:$C$1304,3,FALSE)</f>
        <v>384435295</v>
      </c>
      <c r="H100" s="13">
        <f>VLOOKUP(A100,'[2]Property 07'!$A$1:$B$1377,2,FALSE)</f>
        <v>310555195</v>
      </c>
      <c r="I100" s="18">
        <f>VLOOKUP(A100,'[2]data 11'!$A$2:$B$1304,2,FALSE)</f>
        <v>826.13499999999999</v>
      </c>
    </row>
    <row r="101" spans="1:9">
      <c r="A101" s="12" t="s">
        <v>271</v>
      </c>
      <c r="B101" s="12" t="s">
        <v>272</v>
      </c>
      <c r="C101" s="13">
        <f>VLOOKUP(A101,'[2]I&amp;S 09'!$A$1:$C$1297,2,FALSE)</f>
        <v>0</v>
      </c>
      <c r="D101" s="13">
        <f>VLOOKUP(A101,'[2]EDA 09 local Share'!$A$1:$C$1030,3,FALSE)</f>
        <v>0</v>
      </c>
      <c r="E101" s="13">
        <f>VLOOKUP(A101,'[2]IFA 09 Data'!$A$1:$C$1297,2,FALSE)</f>
        <v>0</v>
      </c>
      <c r="F101" s="13">
        <f>VLOOKUP(A101,'[2]IFA 09 Data'!$A$1:$C$1297,3,FALSE)</f>
        <v>0</v>
      </c>
      <c r="G101" s="17">
        <f>VLOOKUP(A101,'[2]data 11'!$A$1:$C$1304,3,FALSE)</f>
        <v>60943503</v>
      </c>
      <c r="H101" s="13">
        <f>VLOOKUP(A101,'[2]Property 07'!$A$1:$B$1377,2,FALSE)</f>
        <v>52463150</v>
      </c>
      <c r="I101" s="18">
        <f>VLOOKUP(A101,'[2]data 11'!$A$2:$B$1304,2,FALSE)</f>
        <v>48.808</v>
      </c>
    </row>
    <row r="102" spans="1:9">
      <c r="A102" s="12" t="s">
        <v>273</v>
      </c>
      <c r="B102" s="12" t="s">
        <v>274</v>
      </c>
      <c r="C102" s="13">
        <f>VLOOKUP(A102,'[2]I&amp;S 09'!$A$1:$C$1297,2,FALSE)</f>
        <v>0</v>
      </c>
      <c r="D102" s="13">
        <f>VLOOKUP(A102,'[2]EDA 09 local Share'!$A$1:$C$1030,3,FALSE)</f>
        <v>0</v>
      </c>
      <c r="E102" s="13">
        <f>VLOOKUP(A102,'[2]IFA 09 Data'!$A$1:$C$1297,2,FALSE)</f>
        <v>0</v>
      </c>
      <c r="F102" s="13">
        <f>VLOOKUP(A102,'[2]IFA 09 Data'!$A$1:$C$1297,3,FALSE)</f>
        <v>0</v>
      </c>
      <c r="G102" s="17">
        <f>VLOOKUP(A102,'[2]data 11'!$A$1:$C$1304,3,FALSE)</f>
        <v>7232700</v>
      </c>
      <c r="H102" s="13">
        <f>VLOOKUP(A102,'[2]Property 07'!$A$1:$B$1377,2,FALSE)</f>
        <v>6285013</v>
      </c>
      <c r="I102" s="18">
        <f>VLOOKUP(A102,'[2]data 11'!$A$2:$B$1304,2,FALSE)</f>
        <v>24</v>
      </c>
    </row>
    <row r="103" spans="1:9">
      <c r="A103" s="12" t="s">
        <v>275</v>
      </c>
      <c r="B103" s="12" t="s">
        <v>276</v>
      </c>
      <c r="C103" s="13">
        <f>VLOOKUP(A103,'[2]I&amp;S 09'!$A$1:$C$1297,2,FALSE)</f>
        <v>0</v>
      </c>
      <c r="D103" s="13">
        <f>VLOOKUP(A103,'[2]EDA 09 local Share'!$A$1:$C$1030,3,FALSE)</f>
        <v>0</v>
      </c>
      <c r="E103" s="13">
        <f>VLOOKUP(A103,'[2]IFA 09 Data'!$A$1:$C$1297,2,FALSE)</f>
        <v>0</v>
      </c>
      <c r="F103" s="13">
        <f>VLOOKUP(A103,'[2]IFA 09 Data'!$A$1:$C$1297,3,FALSE)</f>
        <v>0</v>
      </c>
      <c r="G103" s="17">
        <f>VLOOKUP(A103,'[2]data 11'!$A$1:$C$1304,3,FALSE)</f>
        <v>54241197</v>
      </c>
      <c r="H103" s="13">
        <f>VLOOKUP(A103,'[2]Property 07'!$A$1:$B$1377,2,FALSE)</f>
        <v>49960366</v>
      </c>
      <c r="I103" s="18">
        <f>VLOOKUP(A103,'[2]data 11'!$A$2:$B$1304,2,FALSE)</f>
        <v>145.67099999999999</v>
      </c>
    </row>
    <row r="104" spans="1:9">
      <c r="A104" s="12" t="s">
        <v>279</v>
      </c>
      <c r="B104" s="12" t="s">
        <v>280</v>
      </c>
      <c r="C104" s="13">
        <f>VLOOKUP(A104,'[2]I&amp;S 09'!$A$1:$C$1297,2,FALSE)</f>
        <v>277629</v>
      </c>
      <c r="D104" s="13">
        <f>VLOOKUP(A104,'[2]EDA 09 local Share'!$A$1:$C$1030,3,FALSE)</f>
        <v>327434.64727363124</v>
      </c>
      <c r="E104" s="13">
        <f>VLOOKUP(A104,'[2]IFA 09 Data'!$A$1:$C$1297,2,FALSE)</f>
        <v>0</v>
      </c>
      <c r="F104" s="13">
        <f>VLOOKUP(A104,'[2]IFA 09 Data'!$A$1:$C$1297,3,FALSE)</f>
        <v>0</v>
      </c>
      <c r="G104" s="17">
        <f>VLOOKUP(A104,'[2]data 11'!$A$1:$C$1304,3,FALSE)</f>
        <v>864929896</v>
      </c>
      <c r="H104" s="13">
        <f>VLOOKUP(A104,'[2]Property 07'!$A$1:$B$1377,2,FALSE)</f>
        <v>914132169</v>
      </c>
      <c r="I104" s="18">
        <f>VLOOKUP(A104,'[2]data 11'!$A$2:$B$1304,2,FALSE)</f>
        <v>1286.3599999999999</v>
      </c>
    </row>
    <row r="105" spans="1:9">
      <c r="A105" s="12" t="s">
        <v>281</v>
      </c>
      <c r="B105" s="12" t="s">
        <v>282</v>
      </c>
      <c r="C105" s="13">
        <f>VLOOKUP(A105,'[2]I&amp;S 09'!$A$1:$C$1297,2,FALSE)</f>
        <v>430129</v>
      </c>
      <c r="D105" s="13">
        <f>VLOOKUP(A105,'[2]EDA 09 local Share'!$A$1:$C$1030,3,FALSE)</f>
        <v>295475.62251872756</v>
      </c>
      <c r="E105" s="13">
        <f>VLOOKUP(A105,'[2]IFA 09 Data'!$A$1:$C$1297,2,FALSE)</f>
        <v>0</v>
      </c>
      <c r="F105" s="13">
        <f>VLOOKUP(A105,'[2]IFA 09 Data'!$A$1:$C$1297,3,FALSE)</f>
        <v>0</v>
      </c>
      <c r="G105" s="17">
        <f>VLOOKUP(A105,'[2]data 11'!$A$1:$C$1304,3,FALSE)</f>
        <v>251880157</v>
      </c>
      <c r="H105" s="13">
        <f>VLOOKUP(A105,'[2]Property 07'!$A$1:$B$1377,2,FALSE)</f>
        <v>212189743</v>
      </c>
      <c r="I105" s="18">
        <f>VLOOKUP(A105,'[2]data 11'!$A$2:$B$1304,2,FALSE)</f>
        <v>1003.0379999999999</v>
      </c>
    </row>
    <row r="106" spans="1:9">
      <c r="A106" s="12" t="s">
        <v>283</v>
      </c>
      <c r="B106" s="12" t="s">
        <v>284</v>
      </c>
      <c r="C106" s="13">
        <f>VLOOKUP(A106,'[2]I&amp;S 09'!$A$1:$C$1297,2,FALSE)</f>
        <v>2408619</v>
      </c>
      <c r="D106" s="13">
        <f>VLOOKUP(A106,'[2]EDA 09 local Share'!$A$1:$C$1030,3,FALSE)</f>
        <v>2571402.8495025658</v>
      </c>
      <c r="E106" s="13">
        <f>VLOOKUP(A106,'[2]IFA 09 Data'!$A$1:$C$1297,2,FALSE)</f>
        <v>0</v>
      </c>
      <c r="F106" s="13">
        <f>VLOOKUP(A106,'[2]IFA 09 Data'!$A$1:$C$1297,3,FALSE)</f>
        <v>0</v>
      </c>
      <c r="G106" s="17">
        <f>VLOOKUP(A106,'[2]data 11'!$A$1:$C$1304,3,FALSE)</f>
        <v>1066118150</v>
      </c>
      <c r="H106" s="13">
        <f>VLOOKUP(A106,'[2]Property 07'!$A$1:$B$1377,2,FALSE)</f>
        <v>977209101</v>
      </c>
      <c r="I106" s="18">
        <f>VLOOKUP(A106,'[2]data 11'!$A$2:$B$1304,2,FALSE)</f>
        <v>3122.3939999999998</v>
      </c>
    </row>
    <row r="107" spans="1:9">
      <c r="A107" s="12" t="s">
        <v>285</v>
      </c>
      <c r="B107" s="12" t="s">
        <v>286</v>
      </c>
      <c r="C107" s="13">
        <f>VLOOKUP(A107,'[2]I&amp;S 09'!$A$1:$C$1297,2,FALSE)</f>
        <v>24594</v>
      </c>
      <c r="D107" s="13">
        <f>VLOOKUP(A107,'[2]EDA 09 local Share'!$A$1:$C$1030,3,FALSE)</f>
        <v>705.07971587653856</v>
      </c>
      <c r="E107" s="13">
        <f>VLOOKUP(A107,'[2]IFA 09 Data'!$A$1:$C$1297,2,FALSE)</f>
        <v>23827</v>
      </c>
      <c r="F107" s="13">
        <f>VLOOKUP(A107,'[2]IFA 09 Data'!$A$1:$C$1297,3,FALSE)</f>
        <v>100000</v>
      </c>
      <c r="G107" s="17">
        <f>VLOOKUP(A107,'[2]data 11'!$A$1:$C$1304,3,FALSE)</f>
        <v>36893516</v>
      </c>
      <c r="H107" s="13">
        <f>VLOOKUP(A107,'[2]Property 07'!$A$1:$B$1377,2,FALSE)</f>
        <v>33357878</v>
      </c>
      <c r="I107" s="18">
        <f>VLOOKUP(A107,'[2]data 11'!$A$2:$B$1304,2,FALSE)</f>
        <v>184.089</v>
      </c>
    </row>
    <row r="108" spans="1:9">
      <c r="A108" s="12" t="s">
        <v>287</v>
      </c>
      <c r="B108" s="12" t="s">
        <v>288</v>
      </c>
      <c r="C108" s="13">
        <f>VLOOKUP(A108,'[2]I&amp;S 09'!$A$1:$C$1297,2,FALSE)</f>
        <v>150960</v>
      </c>
      <c r="D108" s="13">
        <f>VLOOKUP(A108,'[2]EDA 09 local Share'!$A$1:$C$1030,3,FALSE)</f>
        <v>84638.869357650387</v>
      </c>
      <c r="E108" s="13">
        <f>VLOOKUP(A108,'[2]IFA 09 Data'!$A$1:$C$1297,2,FALSE)</f>
        <v>71635</v>
      </c>
      <c r="F108" s="13">
        <f>VLOOKUP(A108,'[2]IFA 09 Data'!$A$1:$C$1297,3,FALSE)</f>
        <v>92069</v>
      </c>
      <c r="G108" s="17">
        <f>VLOOKUP(A108,'[2]data 11'!$A$1:$C$1304,3,FALSE)</f>
        <v>121854577</v>
      </c>
      <c r="H108" s="13">
        <f>VLOOKUP(A108,'[2]Property 07'!$A$1:$B$1377,2,FALSE)</f>
        <v>108928577</v>
      </c>
      <c r="I108" s="18">
        <f>VLOOKUP(A108,'[2]data 11'!$A$2:$B$1304,2,FALSE)</f>
        <v>239.61699999999999</v>
      </c>
    </row>
    <row r="109" spans="1:9">
      <c r="A109" s="12" t="s">
        <v>289</v>
      </c>
      <c r="B109" s="12" t="s">
        <v>290</v>
      </c>
      <c r="C109" s="13">
        <f>VLOOKUP(A109,'[2]I&amp;S 09'!$A$1:$C$1297,2,FALSE)</f>
        <v>143743</v>
      </c>
      <c r="D109" s="13">
        <f>VLOOKUP(A109,'[2]EDA 09 local Share'!$A$1:$C$1030,3,FALSE)</f>
        <v>0</v>
      </c>
      <c r="E109" s="13">
        <f>VLOOKUP(A109,'[2]IFA 09 Data'!$A$1:$C$1297,2,FALSE)</f>
        <v>29683</v>
      </c>
      <c r="F109" s="13">
        <f>VLOOKUP(A109,'[2]IFA 09 Data'!$A$1:$C$1297,3,FALSE)</f>
        <v>141738</v>
      </c>
      <c r="G109" s="17">
        <f>VLOOKUP(A109,'[2]data 11'!$A$1:$C$1304,3,FALSE)</f>
        <v>33440806</v>
      </c>
      <c r="H109" s="13">
        <f>VLOOKUP(A109,'[2]Property 07'!$A$1:$B$1377,2,FALSE)</f>
        <v>29318640</v>
      </c>
      <c r="I109" s="18">
        <f>VLOOKUP(A109,'[2]data 11'!$A$2:$B$1304,2,FALSE)</f>
        <v>182.21899999999999</v>
      </c>
    </row>
    <row r="110" spans="1:9">
      <c r="A110" s="12" t="s">
        <v>291</v>
      </c>
      <c r="B110" s="12" t="s">
        <v>292</v>
      </c>
      <c r="C110" s="13">
        <f>VLOOKUP(A110,'[2]I&amp;S 09'!$A$1:$C$1297,2,FALSE)</f>
        <v>52729</v>
      </c>
      <c r="D110" s="13">
        <f>VLOOKUP(A110,'[2]EDA 09 local Share'!$A$1:$C$1030,3,FALSE)</f>
        <v>24081.767062042367</v>
      </c>
      <c r="E110" s="13">
        <f>VLOOKUP(A110,'[2]IFA 09 Data'!$A$1:$C$1297,2,FALSE)</f>
        <v>29463</v>
      </c>
      <c r="F110" s="13">
        <f>VLOOKUP(A110,'[2]IFA 09 Data'!$A$1:$C$1297,3,FALSE)</f>
        <v>99780</v>
      </c>
      <c r="G110" s="17">
        <f>VLOOKUP(A110,'[2]data 11'!$A$1:$C$1304,3,FALSE)</f>
        <v>45350458</v>
      </c>
      <c r="H110" s="13">
        <f>VLOOKUP(A110,'[2]Property 07'!$A$1:$B$1377,2,FALSE)</f>
        <v>41339883</v>
      </c>
      <c r="I110" s="18">
        <f>VLOOKUP(A110,'[2]data 11'!$A$2:$B$1304,2,FALSE)</f>
        <v>175</v>
      </c>
    </row>
    <row r="111" spans="1:9">
      <c r="A111" s="12" t="s">
        <v>293</v>
      </c>
      <c r="B111" s="12" t="s">
        <v>294</v>
      </c>
      <c r="C111" s="13">
        <f>VLOOKUP(A111,'[2]I&amp;S 09'!$A$1:$C$1297,2,FALSE)</f>
        <v>714443</v>
      </c>
      <c r="D111" s="13">
        <f>VLOOKUP(A111,'[2]EDA 09 local Share'!$A$1:$C$1030,3,FALSE)</f>
        <v>70232.915694428637</v>
      </c>
      <c r="E111" s="13">
        <f>VLOOKUP(A111,'[2]IFA 09 Data'!$A$1:$C$1297,2,FALSE)</f>
        <v>243146</v>
      </c>
      <c r="F111" s="13">
        <f>VLOOKUP(A111,'[2]IFA 09 Data'!$A$1:$C$1297,3,FALSE)</f>
        <v>533649</v>
      </c>
      <c r="G111" s="17">
        <f>VLOOKUP(A111,'[2]data 11'!$A$1:$C$1304,3,FALSE)</f>
        <v>221445345</v>
      </c>
      <c r="H111" s="13">
        <f>VLOOKUP(A111,'[2]Property 07'!$A$1:$B$1377,2,FALSE)</f>
        <v>200105159</v>
      </c>
      <c r="I111" s="18">
        <f>VLOOKUP(A111,'[2]data 11'!$A$2:$B$1304,2,FALSE)</f>
        <v>1336.3719999999998</v>
      </c>
    </row>
    <row r="112" spans="1:9">
      <c r="A112" s="12" t="s">
        <v>299</v>
      </c>
      <c r="B112" s="12" t="s">
        <v>300</v>
      </c>
      <c r="C112" s="13">
        <f>VLOOKUP(A112,'[2]I&amp;S 09'!$A$1:$C$1297,2,FALSE)</f>
        <v>713509</v>
      </c>
      <c r="D112" s="13">
        <f>VLOOKUP(A112,'[2]EDA 09 local Share'!$A$1:$C$1030,3,FALSE)</f>
        <v>682166.65910940012</v>
      </c>
      <c r="E112" s="13">
        <f>VLOOKUP(A112,'[2]IFA 09 Data'!$A$1:$C$1297,2,FALSE)</f>
        <v>0</v>
      </c>
      <c r="F112" s="13">
        <f>VLOOKUP(A112,'[2]IFA 09 Data'!$A$1:$C$1297,3,FALSE)</f>
        <v>0</v>
      </c>
      <c r="G112" s="17">
        <f>VLOOKUP(A112,'[2]data 11'!$A$1:$C$1304,3,FALSE)</f>
        <v>690553314</v>
      </c>
      <c r="H112" s="13">
        <f>VLOOKUP(A112,'[2]Property 07'!$A$1:$B$1377,2,FALSE)</f>
        <v>613958980</v>
      </c>
      <c r="I112" s="18">
        <f>VLOOKUP(A112,'[2]data 11'!$A$2:$B$1304,2,FALSE)</f>
        <v>1735</v>
      </c>
    </row>
    <row r="113" spans="1:9">
      <c r="A113" s="12" t="s">
        <v>301</v>
      </c>
      <c r="B113" s="12" t="s">
        <v>302</v>
      </c>
      <c r="C113" s="13">
        <f>VLOOKUP(A113,'[2]I&amp;S 09'!$A$1:$C$1297,2,FALSE)</f>
        <v>200876</v>
      </c>
      <c r="D113" s="13">
        <f>VLOOKUP(A113,'[2]EDA 09 local Share'!$A$1:$C$1030,3,FALSE)</f>
        <v>195204.06935308687</v>
      </c>
      <c r="E113" s="13">
        <f>VLOOKUP(A113,'[2]IFA 09 Data'!$A$1:$C$1297,2,FALSE)</f>
        <v>0</v>
      </c>
      <c r="F113" s="13">
        <f>VLOOKUP(A113,'[2]IFA 09 Data'!$A$1:$C$1297,3,FALSE)</f>
        <v>0</v>
      </c>
      <c r="G113" s="17">
        <f>VLOOKUP(A113,'[2]data 11'!$A$1:$C$1304,3,FALSE)</f>
        <v>194053843</v>
      </c>
      <c r="H113" s="13">
        <f>VLOOKUP(A113,'[2]Property 07'!$A$1:$B$1377,2,FALSE)</f>
        <v>187284883</v>
      </c>
      <c r="I113" s="18">
        <f>VLOOKUP(A113,'[2]data 11'!$A$2:$B$1304,2,FALSE)</f>
        <v>367.10599999999999</v>
      </c>
    </row>
    <row r="114" spans="1:9">
      <c r="A114" s="12" t="s">
        <v>303</v>
      </c>
      <c r="B114" s="12" t="s">
        <v>304</v>
      </c>
      <c r="C114" s="13">
        <f>VLOOKUP(A114,'[2]I&amp;S 09'!$A$1:$C$1297,2,FALSE)</f>
        <v>423939</v>
      </c>
      <c r="D114" s="13">
        <f>VLOOKUP(A114,'[2]EDA 09 local Share'!$A$1:$C$1030,3,FALSE)</f>
        <v>0</v>
      </c>
      <c r="E114" s="13">
        <f>VLOOKUP(A114,'[2]IFA 09 Data'!$A$1:$C$1297,2,FALSE)</f>
        <v>96469</v>
      </c>
      <c r="F114" s="13">
        <f>VLOOKUP(A114,'[2]IFA 09 Data'!$A$1:$C$1297,3,FALSE)</f>
        <v>110365</v>
      </c>
      <c r="G114" s="17">
        <f>VLOOKUP(A114,'[2]data 11'!$A$1:$C$1304,3,FALSE)</f>
        <v>142208802</v>
      </c>
      <c r="H114" s="13">
        <f>VLOOKUP(A114,'[2]Property 07'!$A$1:$B$1377,2,FALSE)</f>
        <v>141822993</v>
      </c>
      <c r="I114" s="18">
        <f>VLOOKUP(A114,'[2]data 11'!$A$2:$B$1304,2,FALSE)</f>
        <v>438</v>
      </c>
    </row>
    <row r="115" spans="1:9">
      <c r="A115" s="12" t="s">
        <v>305</v>
      </c>
      <c r="B115" s="12" t="s">
        <v>306</v>
      </c>
      <c r="C115" s="13">
        <f>VLOOKUP(A115,'[2]I&amp;S 09'!$A$1:$C$1297,2,FALSE)</f>
        <v>3226623</v>
      </c>
      <c r="D115" s="13">
        <f>VLOOKUP(A115,'[2]EDA 09 local Share'!$A$1:$C$1030,3,FALSE)</f>
        <v>3232236.1728222193</v>
      </c>
      <c r="E115" s="13">
        <f>VLOOKUP(A115,'[2]IFA 09 Data'!$A$1:$C$1297,2,FALSE)</f>
        <v>427274</v>
      </c>
      <c r="F115" s="13">
        <f>VLOOKUP(A115,'[2]IFA 09 Data'!$A$1:$C$1297,3,FALSE)</f>
        <v>427274</v>
      </c>
      <c r="G115" s="17">
        <f>VLOOKUP(A115,'[2]data 11'!$A$1:$C$1304,3,FALSE)</f>
        <v>1652105860</v>
      </c>
      <c r="H115" s="13">
        <f>VLOOKUP(A115,'[2]Property 07'!$A$1:$B$1377,2,FALSE)</f>
        <v>1357894705</v>
      </c>
      <c r="I115" s="18">
        <f>VLOOKUP(A115,'[2]data 11'!$A$2:$B$1304,2,FALSE)</f>
        <v>3295.1619999999998</v>
      </c>
    </row>
    <row r="116" spans="1:9">
      <c r="A116" s="12" t="s">
        <v>307</v>
      </c>
      <c r="B116" s="12" t="s">
        <v>308</v>
      </c>
      <c r="C116" s="13">
        <f>VLOOKUP(A116,'[2]I&amp;S 09'!$A$1:$C$1297,2,FALSE)</f>
        <v>5578988</v>
      </c>
      <c r="D116" s="13">
        <f>VLOOKUP(A116,'[2]EDA 09 local Share'!$A$1:$C$1030,3,FALSE)</f>
        <v>3327197.946373994</v>
      </c>
      <c r="E116" s="13">
        <f>VLOOKUP(A116,'[2]IFA 09 Data'!$A$1:$C$1297,2,FALSE)</f>
        <v>539135</v>
      </c>
      <c r="F116" s="13">
        <f>VLOOKUP(A116,'[2]IFA 09 Data'!$A$1:$C$1297,3,FALSE)</f>
        <v>539135</v>
      </c>
      <c r="G116" s="17">
        <f>VLOOKUP(A116,'[2]data 11'!$A$1:$C$1304,3,FALSE)</f>
        <v>2817563871</v>
      </c>
      <c r="H116" s="13">
        <f>VLOOKUP(A116,'[2]Property 07'!$A$1:$B$1377,2,FALSE)</f>
        <v>2234831615</v>
      </c>
      <c r="I116" s="18">
        <f>VLOOKUP(A116,'[2]data 11'!$A$2:$B$1304,2,FALSE)</f>
        <v>3867.0679999999998</v>
      </c>
    </row>
    <row r="117" spans="1:9">
      <c r="A117" s="12" t="s">
        <v>309</v>
      </c>
      <c r="B117" s="12" t="s">
        <v>310</v>
      </c>
      <c r="C117" s="13">
        <f>VLOOKUP(A117,'[2]I&amp;S 09'!$A$1:$C$1297,2,FALSE)</f>
        <v>1451819</v>
      </c>
      <c r="D117" s="13">
        <f>VLOOKUP(A117,'[2]EDA 09 local Share'!$A$1:$C$1030,3,FALSE)</f>
        <v>466966.67572046269</v>
      </c>
      <c r="E117" s="13">
        <f>VLOOKUP(A117,'[2]IFA 09 Data'!$A$1:$C$1297,2,FALSE)</f>
        <v>942011</v>
      </c>
      <c r="F117" s="13">
        <f>VLOOKUP(A117,'[2]IFA 09 Data'!$A$1:$C$1297,3,FALSE)</f>
        <v>1807561</v>
      </c>
      <c r="G117" s="17">
        <f>VLOOKUP(A117,'[2]data 11'!$A$1:$C$1304,3,FALSE)</f>
        <v>839319800</v>
      </c>
      <c r="H117" s="13">
        <f>VLOOKUP(A117,'[2]Property 07'!$A$1:$B$1377,2,FALSE)</f>
        <v>757734882</v>
      </c>
      <c r="I117" s="18">
        <f>VLOOKUP(A117,'[2]data 11'!$A$2:$B$1304,2,FALSE)</f>
        <v>4135</v>
      </c>
    </row>
    <row r="118" spans="1:9">
      <c r="A118" s="12" t="s">
        <v>311</v>
      </c>
      <c r="B118" s="12" t="s">
        <v>312</v>
      </c>
      <c r="C118" s="13">
        <f>VLOOKUP(A118,'[2]I&amp;S 09'!$A$1:$C$1297,2,FALSE)</f>
        <v>12018</v>
      </c>
      <c r="D118" s="13">
        <f>VLOOKUP(A118,'[2]EDA 09 local Share'!$A$1:$C$1030,3,FALSE)</f>
        <v>0</v>
      </c>
      <c r="E118" s="13">
        <f>VLOOKUP(A118,'[2]IFA 09 Data'!$A$1:$C$1297,2,FALSE)</f>
        <v>209331</v>
      </c>
      <c r="F118" s="13">
        <f>VLOOKUP(A118,'[2]IFA 09 Data'!$A$1:$C$1297,3,FALSE)</f>
        <v>352232</v>
      </c>
      <c r="G118" s="17">
        <f>VLOOKUP(A118,'[2]data 11'!$A$1:$C$1304,3,FALSE)</f>
        <v>326463095</v>
      </c>
      <c r="H118" s="13">
        <f>VLOOKUP(A118,'[2]Property 07'!$A$1:$B$1377,2,FALSE)</f>
        <v>283392555</v>
      </c>
      <c r="I118" s="18">
        <f>VLOOKUP(A118,'[2]data 11'!$A$2:$B$1304,2,FALSE)</f>
        <v>1385.3409999999999</v>
      </c>
    </row>
    <row r="119" spans="1:9">
      <c r="A119" s="12" t="s">
        <v>313</v>
      </c>
      <c r="B119" s="12" t="s">
        <v>314</v>
      </c>
      <c r="C119" s="13">
        <f>VLOOKUP(A119,'[2]I&amp;S 09'!$A$1:$C$1297,2,FALSE)</f>
        <v>0</v>
      </c>
      <c r="D119" s="13">
        <f>VLOOKUP(A119,'[2]EDA 09 local Share'!$A$1:$C$1030,3,FALSE)</f>
        <v>0</v>
      </c>
      <c r="E119" s="13">
        <f>VLOOKUP(A119,'[2]IFA 09 Data'!$A$1:$C$1297,2,FALSE)</f>
        <v>0</v>
      </c>
      <c r="F119" s="13">
        <f>VLOOKUP(A119,'[2]IFA 09 Data'!$A$1:$C$1297,3,FALSE)</f>
        <v>0</v>
      </c>
      <c r="G119" s="17">
        <f>VLOOKUP(A119,'[2]data 11'!$A$1:$C$1304,3,FALSE)</f>
        <v>99517654</v>
      </c>
      <c r="H119" s="13">
        <f>VLOOKUP(A119,'[2]Property 07'!$A$1:$B$1377,2,FALSE)</f>
        <v>93076404</v>
      </c>
      <c r="I119" s="18">
        <f>VLOOKUP(A119,'[2]data 11'!$A$2:$B$1304,2,FALSE)</f>
        <v>211.33999999999997</v>
      </c>
    </row>
    <row r="120" spans="1:9">
      <c r="A120" s="12" t="s">
        <v>315</v>
      </c>
      <c r="B120" s="12" t="s">
        <v>316</v>
      </c>
      <c r="C120" s="13">
        <f>VLOOKUP(A120,'[2]I&amp;S 09'!$A$1:$C$1297,2,FALSE)</f>
        <v>2753361</v>
      </c>
      <c r="D120" s="13">
        <f>VLOOKUP(A120,'[2]EDA 09 local Share'!$A$1:$C$1030,3,FALSE)</f>
        <v>0</v>
      </c>
      <c r="E120" s="13">
        <f>VLOOKUP(A120,'[2]IFA 09 Data'!$A$1:$C$1297,2,FALSE)</f>
        <v>0</v>
      </c>
      <c r="F120" s="13">
        <f>VLOOKUP(A120,'[2]IFA 09 Data'!$A$1:$C$1297,3,FALSE)</f>
        <v>0</v>
      </c>
      <c r="G120" s="17">
        <f>VLOOKUP(A120,'[2]data 11'!$A$1:$C$1304,3,FALSE)</f>
        <v>3718826986</v>
      </c>
      <c r="H120" s="13">
        <f>VLOOKUP(A120,'[2]Property 07'!$A$1:$B$1377,2,FALSE)</f>
        <v>3970149383</v>
      </c>
      <c r="I120" s="18">
        <f>VLOOKUP(A120,'[2]data 11'!$A$2:$B$1304,2,FALSE)</f>
        <v>4004.2859999999996</v>
      </c>
    </row>
    <row r="121" spans="1:9">
      <c r="A121" s="12" t="s">
        <v>317</v>
      </c>
      <c r="B121" s="12" t="s">
        <v>318</v>
      </c>
      <c r="C121" s="13">
        <f>VLOOKUP(A121,'[2]I&amp;S 09'!$A$1:$C$1297,2,FALSE)</f>
        <v>56947</v>
      </c>
      <c r="D121" s="13">
        <f>VLOOKUP(A121,'[2]EDA 09 local Share'!$A$1:$C$1030,3,FALSE)</f>
        <v>57767.648174099253</v>
      </c>
      <c r="E121" s="13">
        <f>VLOOKUP(A121,'[2]IFA 09 Data'!$A$1:$C$1297,2,FALSE)</f>
        <v>0</v>
      </c>
      <c r="F121" s="13">
        <f>VLOOKUP(A121,'[2]IFA 09 Data'!$A$1:$C$1297,3,FALSE)</f>
        <v>0</v>
      </c>
      <c r="G121" s="17">
        <f>VLOOKUP(A121,'[2]data 11'!$A$1:$C$1304,3,FALSE)</f>
        <v>96317358</v>
      </c>
      <c r="H121" s="13">
        <f>VLOOKUP(A121,'[2]Property 07'!$A$1:$B$1377,2,FALSE)</f>
        <v>80765141</v>
      </c>
      <c r="I121" s="18">
        <f>VLOOKUP(A121,'[2]data 11'!$A$2:$B$1304,2,FALSE)</f>
        <v>338.09999999999997</v>
      </c>
    </row>
    <row r="122" spans="1:9">
      <c r="A122" s="12" t="s">
        <v>319</v>
      </c>
      <c r="B122" s="12" t="s">
        <v>320</v>
      </c>
      <c r="C122" s="13">
        <f>VLOOKUP(A122,'[2]I&amp;S 09'!$A$1:$C$1297,2,FALSE)</f>
        <v>2164655</v>
      </c>
      <c r="D122" s="13">
        <f>VLOOKUP(A122,'[2]EDA 09 local Share'!$A$1:$C$1030,3,FALSE)</f>
        <v>148444.09465214121</v>
      </c>
      <c r="E122" s="13">
        <f>VLOOKUP(A122,'[2]IFA 09 Data'!$A$1:$C$1297,2,FALSE)</f>
        <v>454274</v>
      </c>
      <c r="F122" s="13">
        <f>VLOOKUP(A122,'[2]IFA 09 Data'!$A$1:$C$1297,3,FALSE)</f>
        <v>717278</v>
      </c>
      <c r="G122" s="17">
        <f>VLOOKUP(A122,'[2]data 11'!$A$1:$C$1304,3,FALSE)</f>
        <v>324765928</v>
      </c>
      <c r="H122" s="13">
        <f>VLOOKUP(A122,'[2]Property 07'!$A$1:$B$1377,2,FALSE)</f>
        <v>305249807</v>
      </c>
      <c r="I122" s="18">
        <f>VLOOKUP(A122,'[2]data 11'!$A$2:$B$1304,2,FALSE)</f>
        <v>1323.8</v>
      </c>
    </row>
    <row r="123" spans="1:9">
      <c r="A123" s="12" t="s">
        <v>321</v>
      </c>
      <c r="B123" s="12" t="s">
        <v>322</v>
      </c>
      <c r="C123" s="13">
        <f>VLOOKUP(A123,'[2]I&amp;S 09'!$A$1:$C$1297,2,FALSE)</f>
        <v>70547</v>
      </c>
      <c r="D123" s="13">
        <f>VLOOKUP(A123,'[2]EDA 09 local Share'!$A$1:$C$1030,3,FALSE)</f>
        <v>0</v>
      </c>
      <c r="E123" s="13">
        <f>VLOOKUP(A123,'[2]IFA 09 Data'!$A$1:$C$1297,2,FALSE)</f>
        <v>60516</v>
      </c>
      <c r="F123" s="13">
        <f>VLOOKUP(A123,'[2]IFA 09 Data'!$A$1:$C$1297,3,FALSE)</f>
        <v>94523</v>
      </c>
      <c r="G123" s="17">
        <f>VLOOKUP(A123,'[2]data 11'!$A$1:$C$1304,3,FALSE)</f>
        <v>102633214</v>
      </c>
      <c r="H123" s="13">
        <f>VLOOKUP(A123,'[2]Property 07'!$A$1:$B$1377,2,FALSE)</f>
        <v>89632172</v>
      </c>
      <c r="I123" s="18">
        <f>VLOOKUP(A123,'[2]data 11'!$A$2:$B$1304,2,FALSE)</f>
        <v>275</v>
      </c>
    </row>
    <row r="124" spans="1:9">
      <c r="A124" s="12" t="s">
        <v>323</v>
      </c>
      <c r="B124" s="12" t="s">
        <v>324</v>
      </c>
      <c r="C124" s="13">
        <f>VLOOKUP(A124,'[2]I&amp;S 09'!$A$1:$C$1297,2,FALSE)</f>
        <v>374878</v>
      </c>
      <c r="D124" s="13">
        <f>VLOOKUP(A124,'[2]EDA 09 local Share'!$A$1:$C$1030,3,FALSE)</f>
        <v>397836.83920321998</v>
      </c>
      <c r="E124" s="13">
        <f>VLOOKUP(A124,'[2]IFA 09 Data'!$A$1:$C$1297,2,FALSE)</f>
        <v>0</v>
      </c>
      <c r="F124" s="13">
        <f>VLOOKUP(A124,'[2]IFA 09 Data'!$A$1:$C$1297,3,FALSE)</f>
        <v>0</v>
      </c>
      <c r="G124" s="17">
        <f>VLOOKUP(A124,'[2]data 11'!$A$1:$C$1304,3,FALSE)</f>
        <v>207441958</v>
      </c>
      <c r="H124" s="13">
        <f>VLOOKUP(A124,'[2]Property 07'!$A$1:$B$1377,2,FALSE)</f>
        <v>159384961</v>
      </c>
      <c r="I124" s="18">
        <f>VLOOKUP(A124,'[2]data 11'!$A$2:$B$1304,2,FALSE)</f>
        <v>313.51799999999997</v>
      </c>
    </row>
    <row r="125" spans="1:9">
      <c r="A125" s="12" t="s">
        <v>329</v>
      </c>
      <c r="B125" s="12" t="s">
        <v>330</v>
      </c>
      <c r="C125" s="13">
        <f>VLOOKUP(A125,'[2]I&amp;S 09'!$A$1:$C$1297,2,FALSE)</f>
        <v>3503383</v>
      </c>
      <c r="D125" s="13">
        <f>VLOOKUP(A125,'[2]EDA 09 local Share'!$A$1:$C$1030,3,FALSE)</f>
        <v>525052.9240736115</v>
      </c>
      <c r="E125" s="13">
        <f>VLOOKUP(A125,'[2]IFA 09 Data'!$A$1:$C$1297,2,FALSE)</f>
        <v>4433383</v>
      </c>
      <c r="F125" s="13">
        <f>VLOOKUP(A125,'[2]IFA 09 Data'!$A$1:$C$1297,3,FALSE)</f>
        <v>14855191</v>
      </c>
      <c r="G125" s="17">
        <f>VLOOKUP(A125,'[2]data 11'!$A$1:$C$1304,3,FALSE)</f>
        <v>4926842237</v>
      </c>
      <c r="H125" s="13">
        <f>VLOOKUP(A125,'[2]Property 07'!$A$1:$B$1377,2,FALSE)</f>
        <v>4665566263</v>
      </c>
      <c r="I125" s="18">
        <f>VLOOKUP(A125,'[2]data 11'!$A$2:$B$1304,2,FALSE)</f>
        <v>46716.251999999993</v>
      </c>
    </row>
    <row r="126" spans="1:9">
      <c r="A126" s="12" t="s">
        <v>331</v>
      </c>
      <c r="B126" s="12" t="s">
        <v>332</v>
      </c>
      <c r="C126" s="13">
        <f>VLOOKUP(A126,'[2]I&amp;S 09'!$A$1:$C$1297,2,FALSE)</f>
        <v>2506662</v>
      </c>
      <c r="D126" s="13">
        <f>VLOOKUP(A126,'[2]EDA 09 local Share'!$A$1:$C$1030,3,FALSE)</f>
        <v>573578.15761434415</v>
      </c>
      <c r="E126" s="13">
        <f>VLOOKUP(A126,'[2]IFA 09 Data'!$A$1:$C$1297,2,FALSE)</f>
        <v>2080665</v>
      </c>
      <c r="F126" s="13">
        <f>VLOOKUP(A126,'[2]IFA 09 Data'!$A$1:$C$1297,3,FALSE)</f>
        <v>4122985</v>
      </c>
      <c r="G126" s="17">
        <f>VLOOKUP(A126,'[2]data 11'!$A$1:$C$1304,3,FALSE)</f>
        <v>3015800690</v>
      </c>
      <c r="H126" s="13">
        <f>VLOOKUP(A126,'[2]Property 07'!$A$1:$B$1377,2,FALSE)</f>
        <v>2838242010</v>
      </c>
      <c r="I126" s="18">
        <f>VLOOKUP(A126,'[2]data 11'!$A$2:$B$1304,2,FALSE)</f>
        <v>16393.677</v>
      </c>
    </row>
    <row r="127" spans="1:9">
      <c r="A127" s="12" t="s">
        <v>333</v>
      </c>
      <c r="B127" s="12" t="s">
        <v>334</v>
      </c>
      <c r="C127" s="13">
        <f>VLOOKUP(A127,'[2]I&amp;S 09'!$A$1:$C$1297,2,FALSE)</f>
        <v>952871</v>
      </c>
      <c r="D127" s="13">
        <f>VLOOKUP(A127,'[2]EDA 09 local Share'!$A$1:$C$1030,3,FALSE)</f>
        <v>162984.57981547076</v>
      </c>
      <c r="E127" s="13">
        <f>VLOOKUP(A127,'[2]IFA 09 Data'!$A$1:$C$1297,2,FALSE)</f>
        <v>755747</v>
      </c>
      <c r="F127" s="13">
        <f>VLOOKUP(A127,'[2]IFA 09 Data'!$A$1:$C$1297,3,FALSE)</f>
        <v>2681099</v>
      </c>
      <c r="G127" s="17">
        <f>VLOOKUP(A127,'[2]data 11'!$A$1:$C$1304,3,FALSE)</f>
        <v>342389292</v>
      </c>
      <c r="H127" s="13">
        <f>VLOOKUP(A127,'[2]Property 07'!$A$1:$B$1377,2,FALSE)</f>
        <v>312294033</v>
      </c>
      <c r="I127" s="18">
        <f>VLOOKUP(A127,'[2]data 11'!$A$2:$B$1304,2,FALSE)</f>
        <v>3403.14</v>
      </c>
    </row>
    <row r="128" spans="1:9">
      <c r="A128" s="12" t="s">
        <v>335</v>
      </c>
      <c r="B128" s="12" t="s">
        <v>336</v>
      </c>
      <c r="C128" s="13">
        <f>VLOOKUP(A128,'[2]I&amp;S 09'!$A$1:$C$1297,2,FALSE)</f>
        <v>1767205</v>
      </c>
      <c r="D128" s="13">
        <f>VLOOKUP(A128,'[2]EDA 09 local Share'!$A$1:$C$1030,3,FALSE)</f>
        <v>462349.70779921272</v>
      </c>
      <c r="E128" s="13">
        <f>VLOOKUP(A128,'[2]IFA 09 Data'!$A$1:$C$1297,2,FALSE)</f>
        <v>1468551</v>
      </c>
      <c r="F128" s="13">
        <f>VLOOKUP(A128,'[2]IFA 09 Data'!$A$1:$C$1297,3,FALSE)</f>
        <v>4152201</v>
      </c>
      <c r="G128" s="17">
        <f>VLOOKUP(A128,'[2]data 11'!$A$1:$C$1304,3,FALSE)</f>
        <v>1171166305</v>
      </c>
      <c r="H128" s="13">
        <f>VLOOKUP(A128,'[2]Property 07'!$A$1:$B$1377,2,FALSE)</f>
        <v>1066565485</v>
      </c>
      <c r="I128" s="18">
        <f>VLOOKUP(A128,'[2]data 11'!$A$2:$B$1304,2,FALSE)</f>
        <v>9404.3489999999983</v>
      </c>
    </row>
    <row r="129" spans="1:9">
      <c r="A129" s="12" t="s">
        <v>337</v>
      </c>
      <c r="B129" s="12" t="s">
        <v>338</v>
      </c>
      <c r="C129" s="13">
        <f>VLOOKUP(A129,'[2]I&amp;S 09'!$A$1:$C$1297,2,FALSE)</f>
        <v>3616140</v>
      </c>
      <c r="D129" s="13">
        <f>VLOOKUP(A129,'[2]EDA 09 local Share'!$A$1:$C$1030,3,FALSE)</f>
        <v>4047462.0246513039</v>
      </c>
      <c r="E129" s="13">
        <f>VLOOKUP(A129,'[2]IFA 09 Data'!$A$1:$C$1297,2,FALSE)</f>
        <v>0</v>
      </c>
      <c r="F129" s="13">
        <f>VLOOKUP(A129,'[2]IFA 09 Data'!$A$1:$C$1297,3,FALSE)</f>
        <v>0</v>
      </c>
      <c r="G129" s="17">
        <f>VLOOKUP(A129,'[2]data 11'!$A$1:$C$1304,3,FALSE)</f>
        <v>3543836454</v>
      </c>
      <c r="H129" s="13">
        <f>VLOOKUP(A129,'[2]Property 07'!$A$1:$B$1377,2,FALSE)</f>
        <v>3092027239</v>
      </c>
      <c r="I129" s="18">
        <f>VLOOKUP(A129,'[2]data 11'!$A$2:$B$1304,2,FALSE)</f>
        <v>2370.2509999999997</v>
      </c>
    </row>
    <row r="130" spans="1:9">
      <c r="A130" s="12" t="s">
        <v>339</v>
      </c>
      <c r="B130" s="12" t="s">
        <v>340</v>
      </c>
      <c r="C130" s="13">
        <f>VLOOKUP(A130,'[2]I&amp;S 09'!$A$1:$C$1297,2,FALSE)</f>
        <v>495320</v>
      </c>
      <c r="D130" s="13">
        <f>VLOOKUP(A130,'[2]EDA 09 local Share'!$A$1:$C$1030,3,FALSE)</f>
        <v>173082.84033292596</v>
      </c>
      <c r="E130" s="13">
        <f>VLOOKUP(A130,'[2]IFA 09 Data'!$A$1:$C$1297,2,FALSE)</f>
        <v>294207</v>
      </c>
      <c r="F130" s="13">
        <f>VLOOKUP(A130,'[2]IFA 09 Data'!$A$1:$C$1297,3,FALSE)</f>
        <v>1209534</v>
      </c>
      <c r="G130" s="17">
        <f>VLOOKUP(A130,'[2]data 11'!$A$1:$C$1304,3,FALSE)</f>
        <v>210126030</v>
      </c>
      <c r="H130" s="13">
        <f>VLOOKUP(A130,'[2]Property 07'!$A$1:$B$1377,2,FALSE)</f>
        <v>183178036</v>
      </c>
      <c r="I130" s="18">
        <f>VLOOKUP(A130,'[2]data 11'!$A$2:$B$1304,2,FALSE)</f>
        <v>2241.0389999999998</v>
      </c>
    </row>
    <row r="131" spans="1:9">
      <c r="A131" s="12" t="s">
        <v>341</v>
      </c>
      <c r="B131" s="12" t="s">
        <v>342</v>
      </c>
      <c r="C131" s="13">
        <f>VLOOKUP(A131,'[2]I&amp;S 09'!$A$1:$C$1297,2,FALSE)</f>
        <v>1913956</v>
      </c>
      <c r="D131" s="13">
        <f>VLOOKUP(A131,'[2]EDA 09 local Share'!$A$1:$C$1030,3,FALSE)</f>
        <v>244094.06163978946</v>
      </c>
      <c r="E131" s="13">
        <f>VLOOKUP(A131,'[2]IFA 09 Data'!$A$1:$C$1297,2,FALSE)</f>
        <v>1719330</v>
      </c>
      <c r="F131" s="13">
        <f>VLOOKUP(A131,'[2]IFA 09 Data'!$A$1:$C$1297,3,FALSE)</f>
        <v>8381256</v>
      </c>
      <c r="G131" s="17">
        <f>VLOOKUP(A131,'[2]data 11'!$A$1:$C$1304,3,FALSE)</f>
        <v>792165445</v>
      </c>
      <c r="H131" s="13">
        <f>VLOOKUP(A131,'[2]Property 07'!$A$1:$B$1377,2,FALSE)</f>
        <v>721958873</v>
      </c>
      <c r="I131" s="18">
        <f>VLOOKUP(A131,'[2]data 11'!$A$2:$B$1304,2,FALSE)</f>
        <v>10543.214999999998</v>
      </c>
    </row>
    <row r="132" spans="1:9">
      <c r="A132" s="12" t="s">
        <v>343</v>
      </c>
      <c r="B132" s="12" t="s">
        <v>344</v>
      </c>
      <c r="C132" s="13">
        <f>VLOOKUP(A132,'[2]I&amp;S 09'!$A$1:$C$1297,2,FALSE)</f>
        <v>75033</v>
      </c>
      <c r="D132" s="13">
        <f>VLOOKUP(A132,'[2]EDA 09 local Share'!$A$1:$C$1030,3,FALSE)</f>
        <v>34770.62352022736</v>
      </c>
      <c r="E132" s="13">
        <f>VLOOKUP(A132,'[2]IFA 09 Data'!$A$1:$C$1297,2,FALSE)</f>
        <v>40129</v>
      </c>
      <c r="F132" s="13">
        <f>VLOOKUP(A132,'[2]IFA 09 Data'!$A$1:$C$1297,3,FALSE)</f>
        <v>227853</v>
      </c>
      <c r="G132" s="17">
        <f>VLOOKUP(A132,'[2]data 11'!$A$1:$C$1304,3,FALSE)</f>
        <v>37305640</v>
      </c>
      <c r="H132" s="13">
        <f>VLOOKUP(A132,'[2]Property 07'!$A$1:$B$1377,2,FALSE)</f>
        <v>37001188</v>
      </c>
      <c r="I132" s="18">
        <f>VLOOKUP(A132,'[2]data 11'!$A$2:$B$1304,2,FALSE)</f>
        <v>630.50799999999992</v>
      </c>
    </row>
    <row r="133" spans="1:9">
      <c r="A133" s="12" t="s">
        <v>345</v>
      </c>
      <c r="B133" s="12" t="s">
        <v>346</v>
      </c>
      <c r="C133" s="13">
        <f>VLOOKUP(A133,'[2]I&amp;S 09'!$A$1:$C$1297,2,FALSE)</f>
        <v>165150</v>
      </c>
      <c r="D133" s="13">
        <f>VLOOKUP(A133,'[2]EDA 09 local Share'!$A$1:$C$1030,3,FALSE)</f>
        <v>0</v>
      </c>
      <c r="E133" s="13">
        <f>VLOOKUP(A133,'[2]IFA 09 Data'!$A$1:$C$1297,2,FALSE)</f>
        <v>166934</v>
      </c>
      <c r="F133" s="13">
        <f>VLOOKUP(A133,'[2]IFA 09 Data'!$A$1:$C$1297,3,FALSE)</f>
        <v>1097673</v>
      </c>
      <c r="G133" s="17">
        <f>VLOOKUP(A133,'[2]data 11'!$A$1:$C$1304,3,FALSE)</f>
        <v>68141083</v>
      </c>
      <c r="H133" s="13">
        <f>VLOOKUP(A133,'[2]Property 07'!$A$1:$B$1377,2,FALSE)</f>
        <v>60317948</v>
      </c>
      <c r="I133" s="18">
        <f>VLOOKUP(A133,'[2]data 11'!$A$2:$B$1304,2,FALSE)</f>
        <v>1105.933</v>
      </c>
    </row>
    <row r="134" spans="1:9">
      <c r="A134" s="12" t="s">
        <v>347</v>
      </c>
      <c r="B134" s="12" t="s">
        <v>348</v>
      </c>
      <c r="C134" s="13">
        <f>VLOOKUP(A134,'[2]I&amp;S 09'!$A$1:$C$1297,2,FALSE)</f>
        <v>0</v>
      </c>
      <c r="D134" s="13">
        <f>VLOOKUP(A134,'[2]EDA 09 local Share'!$A$1:$C$1030,3,FALSE)</f>
        <v>0</v>
      </c>
      <c r="E134" s="13">
        <f>VLOOKUP(A134,'[2]IFA 09 Data'!$A$1:$C$1297,2,FALSE)</f>
        <v>0</v>
      </c>
      <c r="F134" s="13">
        <f>VLOOKUP(A134,'[2]IFA 09 Data'!$A$1:$C$1297,3,FALSE)</f>
        <v>0</v>
      </c>
      <c r="G134" s="17">
        <f>VLOOKUP(A134,'[2]data 11'!$A$1:$C$1304,3,FALSE)</f>
        <v>0</v>
      </c>
      <c r="H134" s="13">
        <f>VLOOKUP(A134,'[2]Property 07'!$A$1:$B$1377,2,FALSE)</f>
        <v>0</v>
      </c>
      <c r="I134" s="18">
        <f>VLOOKUP(A134,'[2]data 11'!$A$2:$B$1304,2,FALSE)</f>
        <v>2940.2809999999999</v>
      </c>
    </row>
    <row r="135" spans="1:9">
      <c r="A135" s="12" t="s">
        <v>349</v>
      </c>
      <c r="B135" s="12" t="s">
        <v>350</v>
      </c>
      <c r="C135" s="13">
        <f>VLOOKUP(A135,'[2]I&amp;S 09'!$A$1:$C$1297,2,FALSE)</f>
        <v>406404</v>
      </c>
      <c r="D135" s="13">
        <f>VLOOKUP(A135,'[2]EDA 09 local Share'!$A$1:$C$1030,3,FALSE)</f>
        <v>400694.17779349344</v>
      </c>
      <c r="E135" s="13">
        <f>VLOOKUP(A135,'[2]IFA 09 Data'!$A$1:$C$1297,2,FALSE)</f>
        <v>0</v>
      </c>
      <c r="F135" s="13">
        <f>VLOOKUP(A135,'[2]IFA 09 Data'!$A$1:$C$1297,3,FALSE)</f>
        <v>0</v>
      </c>
      <c r="G135" s="17">
        <f>VLOOKUP(A135,'[2]data 11'!$A$1:$C$1304,3,FALSE)</f>
        <v>668472306</v>
      </c>
      <c r="H135" s="13">
        <f>VLOOKUP(A135,'[2]Property 07'!$A$1:$B$1377,2,FALSE)</f>
        <v>603914033</v>
      </c>
      <c r="I135" s="18">
        <f>VLOOKUP(A135,'[2]data 11'!$A$2:$B$1304,2,FALSE)</f>
        <v>2236</v>
      </c>
    </row>
    <row r="136" spans="1:9">
      <c r="A136" s="12" t="s">
        <v>351</v>
      </c>
      <c r="B136" s="12" t="s">
        <v>352</v>
      </c>
      <c r="C136" s="13">
        <f>VLOOKUP(A136,'[2]I&amp;S 09'!$A$1:$C$1297,2,FALSE)</f>
        <v>154200</v>
      </c>
      <c r="D136" s="13">
        <f>VLOOKUP(A136,'[2]EDA 09 local Share'!$A$1:$C$1030,3,FALSE)</f>
        <v>64449.114282594746</v>
      </c>
      <c r="E136" s="13">
        <f>VLOOKUP(A136,'[2]IFA 09 Data'!$A$1:$C$1297,2,FALSE)</f>
        <v>0</v>
      </c>
      <c r="F136" s="13">
        <f>VLOOKUP(A136,'[2]IFA 09 Data'!$A$1:$C$1297,3,FALSE)</f>
        <v>0</v>
      </c>
      <c r="G136" s="17">
        <f>VLOOKUP(A136,'[2]data 11'!$A$1:$C$1304,3,FALSE)</f>
        <v>70959083</v>
      </c>
      <c r="H136" s="13">
        <f>VLOOKUP(A136,'[2]Property 07'!$A$1:$B$1377,2,FALSE)</f>
        <v>65197100</v>
      </c>
      <c r="I136" s="18">
        <f>VLOOKUP(A136,'[2]data 11'!$A$2:$B$1304,2,FALSE)</f>
        <v>116.99299999999999</v>
      </c>
    </row>
    <row r="137" spans="1:9">
      <c r="A137" s="12" t="s">
        <v>353</v>
      </c>
      <c r="B137" s="12" t="s">
        <v>354</v>
      </c>
      <c r="C137" s="13">
        <f>VLOOKUP(A137,'[2]I&amp;S 09'!$A$1:$C$1297,2,FALSE)</f>
        <v>1984957</v>
      </c>
      <c r="D137" s="13">
        <f>VLOOKUP(A137,'[2]EDA 09 local Share'!$A$1:$C$1030,3,FALSE)</f>
        <v>0</v>
      </c>
      <c r="E137" s="13">
        <f>VLOOKUP(A137,'[2]IFA 09 Data'!$A$1:$C$1297,2,FALSE)</f>
        <v>0</v>
      </c>
      <c r="F137" s="13">
        <f>VLOOKUP(A137,'[2]IFA 09 Data'!$A$1:$C$1297,3,FALSE)</f>
        <v>0</v>
      </c>
      <c r="G137" s="17">
        <f>VLOOKUP(A137,'[2]data 11'!$A$1:$C$1304,3,FALSE)</f>
        <v>556837732</v>
      </c>
      <c r="H137" s="13">
        <f>VLOOKUP(A137,'[2]Property 07'!$A$1:$B$1377,2,FALSE)</f>
        <v>367577168</v>
      </c>
      <c r="I137" s="18">
        <f>VLOOKUP(A137,'[2]data 11'!$A$2:$B$1304,2,FALSE)</f>
        <v>680.29299999999989</v>
      </c>
    </row>
    <row r="138" spans="1:9">
      <c r="A138" s="12" t="s">
        <v>355</v>
      </c>
      <c r="B138" s="12" t="s">
        <v>356</v>
      </c>
      <c r="C138" s="13">
        <f>VLOOKUP(A138,'[2]I&amp;S 09'!$A$1:$C$1297,2,FALSE)</f>
        <v>0</v>
      </c>
      <c r="D138" s="13">
        <f>VLOOKUP(A138,'[2]EDA 09 local Share'!$A$1:$C$1030,3,FALSE)</f>
        <v>0</v>
      </c>
      <c r="E138" s="13">
        <f>VLOOKUP(A138,'[2]IFA 09 Data'!$A$1:$C$1297,2,FALSE)</f>
        <v>0</v>
      </c>
      <c r="F138" s="13">
        <f>VLOOKUP(A138,'[2]IFA 09 Data'!$A$1:$C$1297,3,FALSE)</f>
        <v>0</v>
      </c>
      <c r="G138" s="17">
        <f>VLOOKUP(A138,'[2]data 11'!$A$1:$C$1304,3,FALSE)</f>
        <v>383480524</v>
      </c>
      <c r="H138" s="13">
        <f>VLOOKUP(A138,'[2]Property 07'!$A$1:$B$1377,2,FALSE)</f>
        <v>371637781</v>
      </c>
      <c r="I138" s="18">
        <f>VLOOKUP(A138,'[2]data 11'!$A$2:$B$1304,2,FALSE)</f>
        <v>375.59299999999996</v>
      </c>
    </row>
    <row r="139" spans="1:9">
      <c r="A139" s="12" t="s">
        <v>357</v>
      </c>
      <c r="B139" s="12" t="s">
        <v>358</v>
      </c>
      <c r="C139" s="13">
        <f>VLOOKUP(A139,'[2]I&amp;S 09'!$A$1:$C$1297,2,FALSE)</f>
        <v>211995</v>
      </c>
      <c r="D139" s="13">
        <f>VLOOKUP(A139,'[2]EDA 09 local Share'!$A$1:$C$1030,3,FALSE)</f>
        <v>220654.80519308845</v>
      </c>
      <c r="E139" s="13">
        <f>VLOOKUP(A139,'[2]IFA 09 Data'!$A$1:$C$1297,2,FALSE)</f>
        <v>0</v>
      </c>
      <c r="F139" s="13">
        <f>VLOOKUP(A139,'[2]IFA 09 Data'!$A$1:$C$1297,3,FALSE)</f>
        <v>0</v>
      </c>
      <c r="G139" s="17">
        <f>VLOOKUP(A139,'[2]data 11'!$A$1:$C$1304,3,FALSE)</f>
        <v>466138984</v>
      </c>
      <c r="H139" s="13">
        <f>VLOOKUP(A139,'[2]Property 07'!$A$1:$B$1377,2,FALSE)</f>
        <v>379172062</v>
      </c>
      <c r="I139" s="18">
        <f>VLOOKUP(A139,'[2]data 11'!$A$2:$B$1304,2,FALSE)</f>
        <v>1728.1009999999999</v>
      </c>
    </row>
    <row r="140" spans="1:9">
      <c r="A140" s="12" t="s">
        <v>359</v>
      </c>
      <c r="B140" s="12" t="s">
        <v>360</v>
      </c>
      <c r="C140" s="13">
        <f>VLOOKUP(A140,'[2]I&amp;S 09'!$A$1:$C$1297,2,FALSE)</f>
        <v>0</v>
      </c>
      <c r="D140" s="13">
        <f>VLOOKUP(A140,'[2]EDA 09 local Share'!$A$1:$C$1030,3,FALSE)</f>
        <v>0</v>
      </c>
      <c r="E140" s="13">
        <f>VLOOKUP(A140,'[2]IFA 09 Data'!$A$1:$C$1297,2,FALSE)</f>
        <v>0</v>
      </c>
      <c r="F140" s="13">
        <f>VLOOKUP(A140,'[2]IFA 09 Data'!$A$1:$C$1297,3,FALSE)</f>
        <v>0</v>
      </c>
      <c r="G140" s="17">
        <f>VLOOKUP(A140,'[2]data 11'!$A$1:$C$1304,3,FALSE)</f>
        <v>52388820</v>
      </c>
      <c r="H140" s="13">
        <f>VLOOKUP(A140,'[2]Property 07'!$A$1:$B$1377,2,FALSE)</f>
        <v>48137978</v>
      </c>
      <c r="I140" s="18">
        <f>VLOOKUP(A140,'[2]data 11'!$A$2:$B$1304,2,FALSE)</f>
        <v>115.41999999999999</v>
      </c>
    </row>
    <row r="141" spans="1:9">
      <c r="A141" s="12" t="s">
        <v>361</v>
      </c>
      <c r="B141" s="12" t="s">
        <v>362</v>
      </c>
      <c r="C141" s="13">
        <f>VLOOKUP(A141,'[2]I&amp;S 09'!$A$1:$C$1297,2,FALSE)</f>
        <v>2798</v>
      </c>
      <c r="D141" s="13">
        <f>VLOOKUP(A141,'[2]EDA 09 local Share'!$A$1:$C$1030,3,FALSE)</f>
        <v>200656.36144159455</v>
      </c>
      <c r="E141" s="13">
        <f>VLOOKUP(A141,'[2]IFA 09 Data'!$A$1:$C$1297,2,FALSE)</f>
        <v>0</v>
      </c>
      <c r="F141" s="13">
        <f>VLOOKUP(A141,'[2]IFA 09 Data'!$A$1:$C$1297,3,FALSE)</f>
        <v>0</v>
      </c>
      <c r="G141" s="17">
        <f>VLOOKUP(A141,'[2]data 11'!$A$1:$C$1304,3,FALSE)</f>
        <v>438573682</v>
      </c>
      <c r="H141" s="13">
        <f>VLOOKUP(A141,'[2]Property 07'!$A$1:$B$1377,2,FALSE)</f>
        <v>302825038</v>
      </c>
      <c r="I141" s="18">
        <f>VLOOKUP(A141,'[2]data 11'!$A$2:$B$1304,2,FALSE)</f>
        <v>1000</v>
      </c>
    </row>
    <row r="142" spans="1:9">
      <c r="A142" s="12" t="s">
        <v>363</v>
      </c>
      <c r="B142" s="12" t="s">
        <v>364</v>
      </c>
      <c r="C142" s="13">
        <f>VLOOKUP(A142,'[2]I&amp;S 09'!$A$1:$C$1297,2,FALSE)</f>
        <v>0</v>
      </c>
      <c r="D142" s="13">
        <f>VLOOKUP(A142,'[2]EDA 09 local Share'!$A$1:$C$1030,3,FALSE)</f>
        <v>0</v>
      </c>
      <c r="E142" s="13">
        <f>VLOOKUP(A142,'[2]IFA 09 Data'!$A$1:$C$1297,2,FALSE)</f>
        <v>0</v>
      </c>
      <c r="F142" s="13">
        <f>VLOOKUP(A142,'[2]IFA 09 Data'!$A$1:$C$1297,3,FALSE)</f>
        <v>0</v>
      </c>
      <c r="G142" s="17">
        <f>VLOOKUP(A142,'[2]data 11'!$A$1:$C$1304,3,FALSE)</f>
        <v>208267848</v>
      </c>
      <c r="H142" s="13">
        <f>VLOOKUP(A142,'[2]Property 07'!$A$1:$B$1377,2,FALSE)</f>
        <v>167678379</v>
      </c>
      <c r="I142" s="18">
        <f>VLOOKUP(A142,'[2]data 11'!$A$2:$B$1304,2,FALSE)</f>
        <v>735</v>
      </c>
    </row>
    <row r="143" spans="1:9">
      <c r="A143" s="12" t="s">
        <v>365</v>
      </c>
      <c r="B143" s="12" t="s">
        <v>366</v>
      </c>
      <c r="C143" s="13">
        <f>VLOOKUP(A143,'[2]I&amp;S 09'!$A$1:$C$1297,2,FALSE)</f>
        <v>0</v>
      </c>
      <c r="D143" s="13">
        <f>VLOOKUP(A143,'[2]EDA 09 local Share'!$A$1:$C$1030,3,FALSE)</f>
        <v>0</v>
      </c>
      <c r="E143" s="13">
        <f>VLOOKUP(A143,'[2]IFA 09 Data'!$A$1:$C$1297,2,FALSE)</f>
        <v>0</v>
      </c>
      <c r="F143" s="13">
        <f>VLOOKUP(A143,'[2]IFA 09 Data'!$A$1:$C$1297,3,FALSE)</f>
        <v>0</v>
      </c>
      <c r="G143" s="17">
        <f>VLOOKUP(A143,'[2]data 11'!$A$1:$C$1304,3,FALSE)</f>
        <v>32138800</v>
      </c>
      <c r="H143" s="13">
        <f>VLOOKUP(A143,'[2]Property 07'!$A$1:$B$1377,2,FALSE)</f>
        <v>26863313</v>
      </c>
      <c r="I143" s="18">
        <f>VLOOKUP(A143,'[2]data 11'!$A$2:$B$1304,2,FALSE)</f>
        <v>375</v>
      </c>
    </row>
    <row r="144" spans="1:9">
      <c r="A144" s="12" t="s">
        <v>367</v>
      </c>
      <c r="B144" s="12" t="s">
        <v>368</v>
      </c>
      <c r="C144" s="13">
        <f>VLOOKUP(A144,'[2]I&amp;S 09'!$A$1:$C$1297,2,FALSE)</f>
        <v>664568</v>
      </c>
      <c r="D144" s="13">
        <f>VLOOKUP(A144,'[2]EDA 09 local Share'!$A$1:$C$1030,3,FALSE)</f>
        <v>359859.72759694461</v>
      </c>
      <c r="E144" s="13">
        <f>VLOOKUP(A144,'[2]IFA 09 Data'!$A$1:$C$1297,2,FALSE)</f>
        <v>0</v>
      </c>
      <c r="F144" s="13">
        <f>VLOOKUP(A144,'[2]IFA 09 Data'!$A$1:$C$1297,3,FALSE)</f>
        <v>0</v>
      </c>
      <c r="G144" s="17">
        <f>VLOOKUP(A144,'[2]data 11'!$A$1:$C$1304,3,FALSE)</f>
        <v>382336348</v>
      </c>
      <c r="H144" s="13">
        <f>VLOOKUP(A144,'[2]Property 07'!$A$1:$B$1377,2,FALSE)</f>
        <v>329629566</v>
      </c>
      <c r="I144" s="18">
        <f>VLOOKUP(A144,'[2]data 11'!$A$2:$B$1304,2,FALSE)</f>
        <v>936.79599999999994</v>
      </c>
    </row>
    <row r="145" spans="1:9">
      <c r="A145" s="12" t="s">
        <v>369</v>
      </c>
      <c r="B145" s="12" t="s">
        <v>370</v>
      </c>
      <c r="C145" s="13">
        <f>VLOOKUP(A145,'[2]I&amp;S 09'!$A$1:$C$1297,2,FALSE)</f>
        <v>0</v>
      </c>
      <c r="D145" s="13">
        <f>VLOOKUP(A145,'[2]EDA 09 local Share'!$A$1:$C$1030,3,FALSE)</f>
        <v>0</v>
      </c>
      <c r="E145" s="13">
        <f>VLOOKUP(A145,'[2]IFA 09 Data'!$A$1:$C$1297,2,FALSE)</f>
        <v>0</v>
      </c>
      <c r="F145" s="13">
        <f>VLOOKUP(A145,'[2]IFA 09 Data'!$A$1:$C$1297,3,FALSE)</f>
        <v>0</v>
      </c>
      <c r="G145" s="17">
        <f>VLOOKUP(A145,'[2]data 11'!$A$1:$C$1304,3,FALSE)</f>
        <v>34507356</v>
      </c>
      <c r="H145" s="13">
        <f>VLOOKUP(A145,'[2]Property 07'!$A$1:$B$1377,2,FALSE)</f>
        <v>30756931</v>
      </c>
      <c r="I145" s="18">
        <f>VLOOKUP(A145,'[2]data 11'!$A$2:$B$1304,2,FALSE)</f>
        <v>247</v>
      </c>
    </row>
    <row r="146" spans="1:9">
      <c r="A146" s="12" t="s">
        <v>371</v>
      </c>
      <c r="B146" s="12" t="s">
        <v>372</v>
      </c>
      <c r="C146" s="13">
        <f>VLOOKUP(A146,'[2]I&amp;S 09'!$A$1:$C$1297,2,FALSE)</f>
        <v>604830</v>
      </c>
      <c r="D146" s="13">
        <f>VLOOKUP(A146,'[2]EDA 09 local Share'!$A$1:$C$1030,3,FALSE)</f>
        <v>0</v>
      </c>
      <c r="E146" s="13">
        <f>VLOOKUP(A146,'[2]IFA 09 Data'!$A$1:$C$1297,2,FALSE)</f>
        <v>0</v>
      </c>
      <c r="F146" s="13">
        <f>VLOOKUP(A146,'[2]IFA 09 Data'!$A$1:$C$1297,3,FALSE)</f>
        <v>0</v>
      </c>
      <c r="G146" s="17">
        <f>VLOOKUP(A146,'[2]data 11'!$A$1:$C$1304,3,FALSE)</f>
        <v>207716490</v>
      </c>
      <c r="H146" s="13">
        <f>VLOOKUP(A146,'[2]Property 07'!$A$1:$B$1377,2,FALSE)</f>
        <v>183679020</v>
      </c>
      <c r="I146" s="18">
        <f>VLOOKUP(A146,'[2]data 11'!$A$2:$B$1304,2,FALSE)</f>
        <v>1050</v>
      </c>
    </row>
    <row r="147" spans="1:9">
      <c r="A147" s="12" t="s">
        <v>373</v>
      </c>
      <c r="B147" s="12" t="s">
        <v>374</v>
      </c>
      <c r="C147" s="13">
        <f>VLOOKUP(A147,'[2]I&amp;S 09'!$A$1:$C$1297,2,FALSE)</f>
        <v>0</v>
      </c>
      <c r="D147" s="13">
        <f>VLOOKUP(A147,'[2]EDA 09 local Share'!$A$1:$C$1030,3,FALSE)</f>
        <v>0</v>
      </c>
      <c r="E147" s="13">
        <f>VLOOKUP(A147,'[2]IFA 09 Data'!$A$1:$C$1297,2,FALSE)</f>
        <v>0</v>
      </c>
      <c r="F147" s="13">
        <f>VLOOKUP(A147,'[2]IFA 09 Data'!$A$1:$C$1297,3,FALSE)</f>
        <v>0</v>
      </c>
      <c r="G147" s="17">
        <f>VLOOKUP(A147,'[2]data 11'!$A$1:$C$1304,3,FALSE)</f>
        <v>65288796</v>
      </c>
      <c r="H147" s="13">
        <f>VLOOKUP(A147,'[2]Property 07'!$A$1:$B$1377,2,FALSE)</f>
        <v>57535050</v>
      </c>
      <c r="I147" s="18">
        <f>VLOOKUP(A147,'[2]data 11'!$A$2:$B$1304,2,FALSE)</f>
        <v>261.63399999999996</v>
      </c>
    </row>
    <row r="148" spans="1:9">
      <c r="A148" s="12" t="s">
        <v>375</v>
      </c>
      <c r="B148" s="12" t="s">
        <v>376</v>
      </c>
      <c r="C148" s="13">
        <f>VLOOKUP(A148,'[2]I&amp;S 09'!$A$1:$C$1297,2,FALSE)</f>
        <v>40446</v>
      </c>
      <c r="D148" s="13">
        <f>VLOOKUP(A148,'[2]EDA 09 local Share'!$A$1:$C$1030,3,FALSE)</f>
        <v>23270.886733562325</v>
      </c>
      <c r="E148" s="13">
        <f>VLOOKUP(A148,'[2]IFA 09 Data'!$A$1:$C$1297,2,FALSE)</f>
        <v>18309</v>
      </c>
      <c r="F148" s="13">
        <f>VLOOKUP(A148,'[2]IFA 09 Data'!$A$1:$C$1297,3,FALSE)</f>
        <v>100000</v>
      </c>
      <c r="G148" s="17">
        <f>VLOOKUP(A148,'[2]data 11'!$A$1:$C$1304,3,FALSE)</f>
        <v>31160157</v>
      </c>
      <c r="H148" s="13">
        <f>VLOOKUP(A148,'[2]Property 07'!$A$1:$B$1377,2,FALSE)</f>
        <v>25632408</v>
      </c>
      <c r="I148" s="18">
        <f>VLOOKUP(A148,'[2]data 11'!$A$2:$B$1304,2,FALSE)</f>
        <v>237.434</v>
      </c>
    </row>
    <row r="149" spans="1:9">
      <c r="A149" s="12" t="s">
        <v>377</v>
      </c>
      <c r="B149" s="12" t="s">
        <v>378</v>
      </c>
      <c r="C149" s="13">
        <f>VLOOKUP(A149,'[2]I&amp;S 09'!$A$1:$C$1297,2,FALSE)</f>
        <v>344995</v>
      </c>
      <c r="D149" s="13">
        <f>VLOOKUP(A149,'[2]EDA 09 local Share'!$A$1:$C$1030,3,FALSE)</f>
        <v>108291.28880250332</v>
      </c>
      <c r="E149" s="13">
        <f>VLOOKUP(A149,'[2]IFA 09 Data'!$A$1:$C$1297,2,FALSE)</f>
        <v>189440</v>
      </c>
      <c r="F149" s="13">
        <f>VLOOKUP(A149,'[2]IFA 09 Data'!$A$1:$C$1297,3,FALSE)</f>
        <v>342500</v>
      </c>
      <c r="G149" s="17">
        <f>VLOOKUP(A149,'[2]data 11'!$A$1:$C$1304,3,FALSE)</f>
        <v>291501778</v>
      </c>
      <c r="H149" s="13">
        <f>VLOOKUP(A149,'[2]Property 07'!$A$1:$B$1377,2,FALSE)</f>
        <v>254855176</v>
      </c>
      <c r="I149" s="18">
        <f>VLOOKUP(A149,'[2]data 11'!$A$2:$B$1304,2,FALSE)</f>
        <v>1286</v>
      </c>
    </row>
    <row r="150" spans="1:9">
      <c r="A150" s="12" t="s">
        <v>379</v>
      </c>
      <c r="B150" s="12" t="s">
        <v>380</v>
      </c>
      <c r="C150" s="13">
        <f>VLOOKUP(A150,'[2]I&amp;S 09'!$A$1:$C$1297,2,FALSE)</f>
        <v>8554034</v>
      </c>
      <c r="D150" s="13">
        <f>VLOOKUP(A150,'[2]EDA 09 local Share'!$A$1:$C$1030,3,FALSE)</f>
        <v>8500937.5996999983</v>
      </c>
      <c r="E150" s="13">
        <f>VLOOKUP(A150,'[2]IFA 09 Data'!$A$1:$C$1297,2,FALSE)</f>
        <v>0</v>
      </c>
      <c r="F150" s="13">
        <f>VLOOKUP(A150,'[2]IFA 09 Data'!$A$1:$C$1297,3,FALSE)</f>
        <v>0</v>
      </c>
      <c r="G150" s="17">
        <f>VLOOKUP(A150,'[2]data 11'!$A$1:$C$1304,3,FALSE)</f>
        <v>2995592970</v>
      </c>
      <c r="H150" s="13">
        <f>VLOOKUP(A150,'[2]Property 07'!$A$1:$B$1377,2,FALSE)</f>
        <v>2931357793</v>
      </c>
      <c r="I150" s="18">
        <f>VLOOKUP(A150,'[2]data 11'!$A$2:$B$1304,2,FALSE)</f>
        <v>4032.9369999999999</v>
      </c>
    </row>
    <row r="151" spans="1:9">
      <c r="A151" s="12" t="s">
        <v>381</v>
      </c>
      <c r="B151" s="12" t="s">
        <v>382</v>
      </c>
      <c r="C151" s="13">
        <f>VLOOKUP(A151,'[2]I&amp;S 09'!$A$1:$C$1297,2,FALSE)</f>
        <v>739147</v>
      </c>
      <c r="D151" s="13">
        <f>VLOOKUP(A151,'[2]EDA 09 local Share'!$A$1:$C$1030,3,FALSE)</f>
        <v>0</v>
      </c>
      <c r="E151" s="13">
        <f>VLOOKUP(A151,'[2]IFA 09 Data'!$A$1:$C$1297,2,FALSE)</f>
        <v>161148</v>
      </c>
      <c r="F151" s="13">
        <f>VLOOKUP(A151,'[2]IFA 09 Data'!$A$1:$C$1297,3,FALSE)</f>
        <v>300000</v>
      </c>
      <c r="G151" s="17">
        <f>VLOOKUP(A151,'[2]data 11'!$A$1:$C$1304,3,FALSE)</f>
        <v>236107559</v>
      </c>
      <c r="H151" s="13">
        <f>VLOOKUP(A151,'[2]Property 07'!$A$1:$B$1377,2,FALSE)</f>
        <v>230283005</v>
      </c>
      <c r="I151" s="18">
        <f>VLOOKUP(A151,'[2]data 11'!$A$2:$B$1304,2,FALSE)</f>
        <v>1235.8689999999999</v>
      </c>
    </row>
    <row r="152" spans="1:9">
      <c r="A152" s="12" t="s">
        <v>383</v>
      </c>
      <c r="B152" s="12" t="s">
        <v>384</v>
      </c>
      <c r="C152" s="13">
        <f>VLOOKUP(A152,'[2]I&amp;S 09'!$A$1:$C$1297,2,FALSE)</f>
        <v>340225</v>
      </c>
      <c r="D152" s="13">
        <f>VLOOKUP(A152,'[2]EDA 09 local Share'!$A$1:$C$1030,3,FALSE)</f>
        <v>67774.187389925748</v>
      </c>
      <c r="E152" s="13">
        <f>VLOOKUP(A152,'[2]IFA 09 Data'!$A$1:$C$1297,2,FALSE)</f>
        <v>0</v>
      </c>
      <c r="F152" s="13">
        <f>VLOOKUP(A152,'[2]IFA 09 Data'!$A$1:$C$1297,3,FALSE)</f>
        <v>0</v>
      </c>
      <c r="G152" s="17">
        <f>VLOOKUP(A152,'[2]data 11'!$A$1:$C$1304,3,FALSE)</f>
        <v>157947037</v>
      </c>
      <c r="H152" s="13">
        <f>VLOOKUP(A152,'[2]Property 07'!$A$1:$B$1377,2,FALSE)</f>
        <v>126294248</v>
      </c>
      <c r="I152" s="18">
        <f>VLOOKUP(A152,'[2]data 11'!$A$2:$B$1304,2,FALSE)</f>
        <v>625</v>
      </c>
    </row>
    <row r="153" spans="1:9">
      <c r="A153" s="12" t="s">
        <v>385</v>
      </c>
      <c r="B153" s="12" t="s">
        <v>386</v>
      </c>
      <c r="C153" s="13">
        <f>VLOOKUP(A153,'[2]I&amp;S 09'!$A$1:$C$1297,2,FALSE)</f>
        <v>684255</v>
      </c>
      <c r="D153" s="13">
        <f>VLOOKUP(A153,'[2]EDA 09 local Share'!$A$1:$C$1030,3,FALSE)</f>
        <v>281216.26104472129</v>
      </c>
      <c r="E153" s="13">
        <f>VLOOKUP(A153,'[2]IFA 09 Data'!$A$1:$C$1297,2,FALSE)</f>
        <v>471085</v>
      </c>
      <c r="F153" s="13">
        <f>VLOOKUP(A153,'[2]IFA 09 Data'!$A$1:$C$1297,3,FALSE)</f>
        <v>868600</v>
      </c>
      <c r="G153" s="17">
        <f>VLOOKUP(A153,'[2]data 11'!$A$1:$C$1304,3,FALSE)</f>
        <v>886139884</v>
      </c>
      <c r="H153" s="13">
        <f>VLOOKUP(A153,'[2]Property 07'!$A$1:$B$1377,2,FALSE)</f>
        <v>839330771</v>
      </c>
      <c r="I153" s="18">
        <f>VLOOKUP(A153,'[2]data 11'!$A$2:$B$1304,2,FALSE)</f>
        <v>4459.1289999999999</v>
      </c>
    </row>
    <row r="154" spans="1:9">
      <c r="A154" s="12" t="s">
        <v>387</v>
      </c>
      <c r="B154" s="12" t="s">
        <v>388</v>
      </c>
      <c r="C154" s="13">
        <f>VLOOKUP(A154,'[2]I&amp;S 09'!$A$1:$C$1297,2,FALSE)</f>
        <v>420849</v>
      </c>
      <c r="D154" s="13">
        <f>VLOOKUP(A154,'[2]EDA 09 local Share'!$A$1:$C$1030,3,FALSE)</f>
        <v>216809.15279880608</v>
      </c>
      <c r="E154" s="13">
        <f>VLOOKUP(A154,'[2]IFA 09 Data'!$A$1:$C$1297,2,FALSE)</f>
        <v>191860</v>
      </c>
      <c r="F154" s="13">
        <f>VLOOKUP(A154,'[2]IFA 09 Data'!$A$1:$C$1297,3,FALSE)</f>
        <v>393697</v>
      </c>
      <c r="G154" s="17">
        <f>VLOOKUP(A154,'[2]data 11'!$A$1:$C$1304,3,FALSE)</f>
        <v>370366311</v>
      </c>
      <c r="H154" s="13">
        <f>VLOOKUP(A154,'[2]Property 07'!$A$1:$B$1377,2,FALSE)</f>
        <v>322884658</v>
      </c>
      <c r="I154" s="18">
        <f>VLOOKUP(A154,'[2]data 11'!$A$2:$B$1304,2,FALSE)</f>
        <v>1950.789</v>
      </c>
    </row>
    <row r="155" spans="1:9">
      <c r="A155" s="12" t="s">
        <v>389</v>
      </c>
      <c r="B155" s="12" t="s">
        <v>390</v>
      </c>
      <c r="C155" s="13">
        <f>VLOOKUP(A155,'[2]I&amp;S 09'!$A$1:$C$1297,2,FALSE)</f>
        <v>0</v>
      </c>
      <c r="D155" s="13">
        <f>VLOOKUP(A155,'[2]EDA 09 local Share'!$A$1:$C$1030,3,FALSE)</f>
        <v>0</v>
      </c>
      <c r="E155" s="13">
        <f>VLOOKUP(A155,'[2]IFA 09 Data'!$A$1:$C$1297,2,FALSE)</f>
        <v>0</v>
      </c>
      <c r="F155" s="13">
        <f>VLOOKUP(A155,'[2]IFA 09 Data'!$A$1:$C$1297,3,FALSE)</f>
        <v>0</v>
      </c>
      <c r="G155" s="17">
        <f>VLOOKUP(A155,'[2]data 11'!$A$1:$C$1304,3,FALSE)</f>
        <v>38856165</v>
      </c>
      <c r="H155" s="13">
        <f>VLOOKUP(A155,'[2]Property 07'!$A$1:$B$1377,2,FALSE)</f>
        <v>35830175</v>
      </c>
      <c r="I155" s="18">
        <f>VLOOKUP(A155,'[2]data 11'!$A$2:$B$1304,2,FALSE)</f>
        <v>419.75899999999996</v>
      </c>
    </row>
    <row r="156" spans="1:9">
      <c r="A156" s="12" t="s">
        <v>391</v>
      </c>
      <c r="B156" s="12" t="s">
        <v>392</v>
      </c>
      <c r="C156" s="13">
        <f>VLOOKUP(A156,'[2]I&amp;S 09'!$A$1:$C$1297,2,FALSE)</f>
        <v>0</v>
      </c>
      <c r="D156" s="13">
        <f>VLOOKUP(A156,'[2]EDA 09 local Share'!$A$1:$C$1030,3,FALSE)</f>
        <v>0</v>
      </c>
      <c r="E156" s="13">
        <f>VLOOKUP(A156,'[2]IFA 09 Data'!$A$1:$C$1297,2,FALSE)</f>
        <v>0</v>
      </c>
      <c r="F156" s="13">
        <f>VLOOKUP(A156,'[2]IFA 09 Data'!$A$1:$C$1297,3,FALSE)</f>
        <v>0</v>
      </c>
      <c r="G156" s="17">
        <f>VLOOKUP(A156,'[2]data 11'!$A$1:$C$1304,3,FALSE)</f>
        <v>107619488</v>
      </c>
      <c r="H156" s="13">
        <f>VLOOKUP(A156,'[2]Property 07'!$A$1:$B$1377,2,FALSE)</f>
        <v>44241815</v>
      </c>
      <c r="I156" s="18">
        <f>VLOOKUP(A156,'[2]data 11'!$A$2:$B$1304,2,FALSE)</f>
        <v>331.25399999999996</v>
      </c>
    </row>
    <row r="157" spans="1:9">
      <c r="A157" s="12" t="s">
        <v>393</v>
      </c>
      <c r="B157" s="12" t="s">
        <v>394</v>
      </c>
      <c r="C157" s="13">
        <f>VLOOKUP(A157,'[2]I&amp;S 09'!$A$1:$C$1297,2,FALSE)</f>
        <v>173721</v>
      </c>
      <c r="D157" s="13">
        <f>VLOOKUP(A157,'[2]EDA 09 local Share'!$A$1:$C$1030,3,FALSE)</f>
        <v>0</v>
      </c>
      <c r="E157" s="13">
        <f>VLOOKUP(A157,'[2]IFA 09 Data'!$A$1:$C$1297,2,FALSE)</f>
        <v>156396</v>
      </c>
      <c r="F157" s="13">
        <f>VLOOKUP(A157,'[2]IFA 09 Data'!$A$1:$C$1297,3,FALSE)</f>
        <v>338323</v>
      </c>
      <c r="G157" s="17">
        <f>VLOOKUP(A157,'[2]data 11'!$A$1:$C$1304,3,FALSE)</f>
        <v>206544430</v>
      </c>
      <c r="H157" s="13">
        <f>VLOOKUP(A157,'[2]Property 07'!$A$1:$B$1377,2,FALSE)</f>
        <v>168331310</v>
      </c>
      <c r="I157" s="18">
        <f>VLOOKUP(A157,'[2]data 11'!$A$2:$B$1304,2,FALSE)</f>
        <v>1050.5609999999999</v>
      </c>
    </row>
    <row r="158" spans="1:9">
      <c r="A158" s="12" t="s">
        <v>395</v>
      </c>
      <c r="B158" s="12" t="s">
        <v>396</v>
      </c>
      <c r="C158" s="13">
        <f>VLOOKUP(A158,'[2]I&amp;S 09'!$A$1:$C$1297,2,FALSE)</f>
        <v>17622</v>
      </c>
      <c r="D158" s="13">
        <f>VLOOKUP(A158,'[2]EDA 09 local Share'!$A$1:$C$1030,3,FALSE)</f>
        <v>14391.138914978752</v>
      </c>
      <c r="E158" s="13">
        <f>VLOOKUP(A158,'[2]IFA 09 Data'!$A$1:$C$1297,2,FALSE)</f>
        <v>0</v>
      </c>
      <c r="F158" s="13">
        <f>VLOOKUP(A158,'[2]IFA 09 Data'!$A$1:$C$1297,3,FALSE)</f>
        <v>0</v>
      </c>
      <c r="G158" s="17">
        <f>VLOOKUP(A158,'[2]data 11'!$A$1:$C$1304,3,FALSE)</f>
        <v>21821130</v>
      </c>
      <c r="H158" s="13">
        <f>VLOOKUP(A158,'[2]Property 07'!$A$1:$B$1377,2,FALSE)</f>
        <v>20587958</v>
      </c>
      <c r="I158" s="18">
        <f>VLOOKUP(A158,'[2]data 11'!$A$2:$B$1304,2,FALSE)</f>
        <v>92.4</v>
      </c>
    </row>
    <row r="159" spans="1:9">
      <c r="A159" s="12" t="s">
        <v>397</v>
      </c>
      <c r="B159" s="12" t="s">
        <v>398</v>
      </c>
      <c r="C159" s="13">
        <f>VLOOKUP(A159,'[2]I&amp;S 09'!$A$1:$C$1297,2,FALSE)</f>
        <v>893873</v>
      </c>
      <c r="D159" s="13">
        <f>VLOOKUP(A159,'[2]EDA 09 local Share'!$A$1:$C$1030,3,FALSE)</f>
        <v>738090.59388239856</v>
      </c>
      <c r="E159" s="13">
        <f>VLOOKUP(A159,'[2]IFA 09 Data'!$A$1:$C$1297,2,FALSE)</f>
        <v>0</v>
      </c>
      <c r="F159" s="13">
        <f>VLOOKUP(A159,'[2]IFA 09 Data'!$A$1:$C$1297,3,FALSE)</f>
        <v>0</v>
      </c>
      <c r="G159" s="17">
        <f>VLOOKUP(A159,'[2]data 11'!$A$1:$C$1304,3,FALSE)</f>
        <v>314310825</v>
      </c>
      <c r="H159" s="13">
        <f>VLOOKUP(A159,'[2]Property 07'!$A$1:$B$1377,2,FALSE)</f>
        <v>298622522</v>
      </c>
      <c r="I159" s="18">
        <f>VLOOKUP(A159,'[2]data 11'!$A$2:$B$1304,2,FALSE)</f>
        <v>887.59999999999991</v>
      </c>
    </row>
    <row r="160" spans="1:9">
      <c r="A160" s="12" t="s">
        <v>399</v>
      </c>
      <c r="B160" s="12" t="s">
        <v>400</v>
      </c>
      <c r="C160" s="13">
        <f>VLOOKUP(A160,'[2]I&amp;S 09'!$A$1:$C$1297,2,FALSE)</f>
        <v>190385</v>
      </c>
      <c r="D160" s="13">
        <f>VLOOKUP(A160,'[2]EDA 09 local Share'!$A$1:$C$1030,3,FALSE)</f>
        <v>57261.878829066627</v>
      </c>
      <c r="E160" s="13">
        <f>VLOOKUP(A160,'[2]IFA 09 Data'!$A$1:$C$1297,2,FALSE)</f>
        <v>121681</v>
      </c>
      <c r="F160" s="13">
        <f>VLOOKUP(A160,'[2]IFA 09 Data'!$A$1:$C$1297,3,FALSE)</f>
        <v>226721</v>
      </c>
      <c r="G160" s="17">
        <f>VLOOKUP(A160,'[2]data 11'!$A$1:$C$1304,3,FALSE)</f>
        <v>87865365</v>
      </c>
      <c r="H160" s="13">
        <f>VLOOKUP(A160,'[2]Property 07'!$A$1:$B$1377,2,FALSE)</f>
        <v>79735528</v>
      </c>
      <c r="I160" s="18">
        <f>VLOOKUP(A160,'[2]data 11'!$A$2:$B$1304,2,FALSE)</f>
        <v>405.66499999999996</v>
      </c>
    </row>
    <row r="161" spans="1:9">
      <c r="A161" s="12" t="s">
        <v>401</v>
      </c>
      <c r="B161" s="12" t="s">
        <v>402</v>
      </c>
      <c r="C161" s="13">
        <f>VLOOKUP(A161,'[2]I&amp;S 09'!$A$1:$C$1297,2,FALSE)</f>
        <v>0</v>
      </c>
      <c r="D161" s="13">
        <f>VLOOKUP(A161,'[2]EDA 09 local Share'!$A$1:$C$1030,3,FALSE)</f>
        <v>0</v>
      </c>
      <c r="E161" s="13">
        <f>VLOOKUP(A161,'[2]IFA 09 Data'!$A$1:$C$1297,2,FALSE)</f>
        <v>0</v>
      </c>
      <c r="F161" s="13">
        <f>VLOOKUP(A161,'[2]IFA 09 Data'!$A$1:$C$1297,3,FALSE)</f>
        <v>0</v>
      </c>
      <c r="G161" s="17">
        <f>VLOOKUP(A161,'[2]data 11'!$A$1:$C$1304,3,FALSE)</f>
        <v>41980575</v>
      </c>
      <c r="H161" s="13">
        <f>VLOOKUP(A161,'[2]Property 07'!$A$1:$B$1377,2,FALSE)</f>
        <v>39144629</v>
      </c>
      <c r="I161" s="18">
        <f>VLOOKUP(A161,'[2]data 11'!$A$2:$B$1304,2,FALSE)</f>
        <v>167.51599999999999</v>
      </c>
    </row>
    <row r="162" spans="1:9">
      <c r="A162" s="12" t="s">
        <v>403</v>
      </c>
      <c r="B162" s="12" t="s">
        <v>404</v>
      </c>
      <c r="C162" s="13">
        <f>VLOOKUP(A162,'[2]I&amp;S 09'!$A$1:$C$1297,2,FALSE)</f>
        <v>0</v>
      </c>
      <c r="D162" s="13">
        <f>VLOOKUP(A162,'[2]EDA 09 local Share'!$A$1:$C$1030,3,FALSE)</f>
        <v>0</v>
      </c>
      <c r="E162" s="13">
        <f>VLOOKUP(A162,'[2]IFA 09 Data'!$A$1:$C$1297,2,FALSE)</f>
        <v>0</v>
      </c>
      <c r="F162" s="13">
        <f>VLOOKUP(A162,'[2]IFA 09 Data'!$A$1:$C$1297,3,FALSE)</f>
        <v>0</v>
      </c>
      <c r="G162" s="17">
        <f>VLOOKUP(A162,'[2]data 11'!$A$1:$C$1304,3,FALSE)</f>
        <v>79320780</v>
      </c>
      <c r="H162" s="13">
        <f>VLOOKUP(A162,'[2]Property 07'!$A$1:$B$1377,2,FALSE)</f>
        <v>70038739</v>
      </c>
      <c r="I162" s="18">
        <f>VLOOKUP(A162,'[2]data 11'!$A$2:$B$1304,2,FALSE)</f>
        <v>115</v>
      </c>
    </row>
    <row r="163" spans="1:9">
      <c r="A163" s="12" t="s">
        <v>405</v>
      </c>
      <c r="B163" s="12" t="s">
        <v>406</v>
      </c>
      <c r="C163" s="13">
        <f>VLOOKUP(A163,'[2]I&amp;S 09'!$A$1:$C$1297,2,FALSE)</f>
        <v>0</v>
      </c>
      <c r="D163" s="13">
        <f>VLOOKUP(A163,'[2]EDA 09 local Share'!$A$1:$C$1030,3,FALSE)</f>
        <v>0</v>
      </c>
      <c r="E163" s="13">
        <f>VLOOKUP(A163,'[2]IFA 09 Data'!$A$1:$C$1297,2,FALSE)</f>
        <v>0</v>
      </c>
      <c r="F163" s="13">
        <f>VLOOKUP(A163,'[2]IFA 09 Data'!$A$1:$C$1297,3,FALSE)</f>
        <v>0</v>
      </c>
      <c r="G163" s="17">
        <f>VLOOKUP(A163,'[2]data 11'!$A$1:$C$1304,3,FALSE)</f>
        <v>65451038</v>
      </c>
      <c r="H163" s="13">
        <f>VLOOKUP(A163,'[2]Property 07'!$A$1:$B$1377,2,FALSE)</f>
        <v>58738084</v>
      </c>
      <c r="I163" s="18">
        <f>VLOOKUP(A163,'[2]data 11'!$A$2:$B$1304,2,FALSE)</f>
        <v>358.81599999999997</v>
      </c>
    </row>
    <row r="164" spans="1:9">
      <c r="A164" s="12" t="s">
        <v>407</v>
      </c>
      <c r="B164" s="12" t="s">
        <v>408</v>
      </c>
      <c r="C164" s="13">
        <f>VLOOKUP(A164,'[2]I&amp;S 09'!$A$1:$C$1297,2,FALSE)</f>
        <v>0</v>
      </c>
      <c r="D164" s="13">
        <f>VLOOKUP(A164,'[2]EDA 09 local Share'!$A$1:$C$1030,3,FALSE)</f>
        <v>0</v>
      </c>
      <c r="E164" s="13">
        <f>VLOOKUP(A164,'[2]IFA 09 Data'!$A$1:$C$1297,2,FALSE)</f>
        <v>0</v>
      </c>
      <c r="F164" s="13">
        <f>VLOOKUP(A164,'[2]IFA 09 Data'!$A$1:$C$1297,3,FALSE)</f>
        <v>0</v>
      </c>
      <c r="G164" s="17">
        <f>VLOOKUP(A164,'[2]data 11'!$A$1:$C$1304,3,FALSE)</f>
        <v>706014888</v>
      </c>
      <c r="H164" s="13">
        <f>VLOOKUP(A164,'[2]Property 07'!$A$1:$B$1377,2,FALSE)</f>
        <v>664796300</v>
      </c>
      <c r="I164" s="18">
        <f>VLOOKUP(A164,'[2]data 11'!$A$2:$B$1304,2,FALSE)</f>
        <v>299.416</v>
      </c>
    </row>
    <row r="165" spans="1:9">
      <c r="A165" s="12" t="s">
        <v>409</v>
      </c>
      <c r="B165" s="12" t="s">
        <v>410</v>
      </c>
      <c r="C165" s="13">
        <f>VLOOKUP(A165,'[2]I&amp;S 09'!$A$1:$C$1297,2,FALSE)</f>
        <v>0</v>
      </c>
      <c r="D165" s="13">
        <f>VLOOKUP(A165,'[2]EDA 09 local Share'!$A$1:$C$1030,3,FALSE)</f>
        <v>0</v>
      </c>
      <c r="E165" s="13">
        <f>VLOOKUP(A165,'[2]IFA 09 Data'!$A$1:$C$1297,2,FALSE)</f>
        <v>0</v>
      </c>
      <c r="F165" s="13">
        <f>VLOOKUP(A165,'[2]IFA 09 Data'!$A$1:$C$1297,3,FALSE)</f>
        <v>0</v>
      </c>
      <c r="G165" s="17">
        <f>VLOOKUP(A165,'[2]data 11'!$A$1:$C$1304,3,FALSE)</f>
        <v>88848079</v>
      </c>
      <c r="H165" s="13">
        <f>VLOOKUP(A165,'[2]Property 07'!$A$1:$B$1377,2,FALSE)</f>
        <v>74841641</v>
      </c>
      <c r="I165" s="18">
        <f>VLOOKUP(A165,'[2]data 11'!$A$2:$B$1304,2,FALSE)</f>
        <v>312</v>
      </c>
    </row>
    <row r="166" spans="1:9">
      <c r="A166" s="12" t="s">
        <v>411</v>
      </c>
      <c r="B166" s="12" t="s">
        <v>412</v>
      </c>
      <c r="C166" s="13">
        <f>VLOOKUP(A166,'[2]I&amp;S 09'!$A$1:$C$1297,2,FALSE)</f>
        <v>831285</v>
      </c>
      <c r="D166" s="13">
        <f>VLOOKUP(A166,'[2]EDA 09 local Share'!$A$1:$C$1030,3,FALSE)</f>
        <v>0</v>
      </c>
      <c r="E166" s="13">
        <f>VLOOKUP(A166,'[2]IFA 09 Data'!$A$1:$C$1297,2,FALSE)</f>
        <v>0</v>
      </c>
      <c r="F166" s="13">
        <f>VLOOKUP(A166,'[2]IFA 09 Data'!$A$1:$C$1297,3,FALSE)</f>
        <v>0</v>
      </c>
      <c r="G166" s="17">
        <f>VLOOKUP(A166,'[2]data 11'!$A$1:$C$1304,3,FALSE)</f>
        <v>354431225</v>
      </c>
      <c r="H166" s="13">
        <f>VLOOKUP(A166,'[2]Property 07'!$A$1:$B$1377,2,FALSE)</f>
        <v>154038522</v>
      </c>
      <c r="I166" s="18">
        <f>VLOOKUP(A166,'[2]data 11'!$A$2:$B$1304,2,FALSE)</f>
        <v>216.761</v>
      </c>
    </row>
    <row r="167" spans="1:9">
      <c r="A167" s="12" t="s">
        <v>413</v>
      </c>
      <c r="B167" s="12" t="s">
        <v>414</v>
      </c>
      <c r="C167" s="13">
        <f>VLOOKUP(A167,'[2]I&amp;S 09'!$A$1:$C$1297,2,FALSE)</f>
        <v>211437</v>
      </c>
      <c r="D167" s="13">
        <f>VLOOKUP(A167,'[2]EDA 09 local Share'!$A$1:$C$1030,3,FALSE)</f>
        <v>193146.93832410392</v>
      </c>
      <c r="E167" s="13">
        <f>VLOOKUP(A167,'[2]IFA 09 Data'!$A$1:$C$1297,2,FALSE)</f>
        <v>22638</v>
      </c>
      <c r="F167" s="13">
        <f>VLOOKUP(A167,'[2]IFA 09 Data'!$A$1:$C$1297,3,FALSE)</f>
        <v>71550</v>
      </c>
      <c r="G167" s="17">
        <f>VLOOKUP(A167,'[2]data 11'!$A$1:$C$1304,3,FALSE)</f>
        <v>113038670</v>
      </c>
      <c r="H167" s="13">
        <f>VLOOKUP(A167,'[2]Property 07'!$A$1:$B$1377,2,FALSE)</f>
        <v>101461334</v>
      </c>
      <c r="I167" s="18">
        <f>VLOOKUP(A167,'[2]data 11'!$A$2:$B$1304,2,FALSE)</f>
        <v>910.56</v>
      </c>
    </row>
    <row r="168" spans="1:9">
      <c r="A168" s="12" t="s">
        <v>415</v>
      </c>
      <c r="B168" s="12" t="s">
        <v>416</v>
      </c>
      <c r="C168" s="13">
        <f>VLOOKUP(A168,'[2]I&amp;S 09'!$A$1:$C$1297,2,FALSE)</f>
        <v>40218</v>
      </c>
      <c r="D168" s="13">
        <f>VLOOKUP(A168,'[2]EDA 09 local Share'!$A$1:$C$1030,3,FALSE)</f>
        <v>0</v>
      </c>
      <c r="E168" s="13">
        <f>VLOOKUP(A168,'[2]IFA 09 Data'!$A$1:$C$1297,2,FALSE)</f>
        <v>36332</v>
      </c>
      <c r="F168" s="13">
        <f>VLOOKUP(A168,'[2]IFA 09 Data'!$A$1:$C$1297,3,FALSE)</f>
        <v>100000</v>
      </c>
      <c r="G168" s="17">
        <f>VLOOKUP(A168,'[2]data 11'!$A$1:$C$1304,3,FALSE)</f>
        <v>54305788</v>
      </c>
      <c r="H168" s="13">
        <f>VLOOKUP(A168,'[2]Property 07'!$A$1:$B$1377,2,FALSE)</f>
        <v>50864621</v>
      </c>
      <c r="I168" s="18">
        <f>VLOOKUP(A168,'[2]data 11'!$A$2:$B$1304,2,FALSE)</f>
        <v>275.00099999999998</v>
      </c>
    </row>
    <row r="169" spans="1:9">
      <c r="A169" s="12" t="s">
        <v>417</v>
      </c>
      <c r="B169" s="12" t="s">
        <v>418</v>
      </c>
      <c r="C169" s="13">
        <f>VLOOKUP(A169,'[2]I&amp;S 09'!$A$1:$C$1297,2,FALSE)</f>
        <v>147</v>
      </c>
      <c r="D169" s="13">
        <f>VLOOKUP(A169,'[2]EDA 09 local Share'!$A$1:$C$1030,3,FALSE)</f>
        <v>0</v>
      </c>
      <c r="E169" s="13">
        <f>VLOOKUP(A169,'[2]IFA 09 Data'!$A$1:$C$1297,2,FALSE)</f>
        <v>0</v>
      </c>
      <c r="F169" s="13">
        <f>VLOOKUP(A169,'[2]IFA 09 Data'!$A$1:$C$1297,3,FALSE)</f>
        <v>0</v>
      </c>
      <c r="G169" s="17">
        <f>VLOOKUP(A169,'[2]data 11'!$A$1:$C$1304,3,FALSE)</f>
        <v>80548814</v>
      </c>
      <c r="H169" s="13">
        <f>VLOOKUP(A169,'[2]Property 07'!$A$1:$B$1377,2,FALSE)</f>
        <v>64744601</v>
      </c>
      <c r="I169" s="18">
        <f>VLOOKUP(A169,'[2]data 11'!$A$2:$B$1304,2,FALSE)</f>
        <v>118.00699999999999</v>
      </c>
    </row>
    <row r="170" spans="1:9">
      <c r="A170" s="12" t="s">
        <v>419</v>
      </c>
      <c r="B170" s="12" t="s">
        <v>420</v>
      </c>
      <c r="C170" s="13">
        <f>VLOOKUP(A170,'[2]I&amp;S 09'!$A$1:$C$1297,2,FALSE)</f>
        <v>0</v>
      </c>
      <c r="D170" s="13">
        <f>VLOOKUP(A170,'[2]EDA 09 local Share'!$A$1:$C$1030,3,FALSE)</f>
        <v>0</v>
      </c>
      <c r="E170" s="13">
        <f>VLOOKUP(A170,'[2]IFA 09 Data'!$A$1:$C$1297,2,FALSE)</f>
        <v>0</v>
      </c>
      <c r="F170" s="13">
        <f>VLOOKUP(A170,'[2]IFA 09 Data'!$A$1:$C$1297,3,FALSE)</f>
        <v>0</v>
      </c>
      <c r="G170" s="17">
        <f>VLOOKUP(A170,'[2]data 11'!$A$1:$C$1304,3,FALSE)</f>
        <v>42747476</v>
      </c>
      <c r="H170" s="13">
        <f>VLOOKUP(A170,'[2]Property 07'!$A$1:$B$1377,2,FALSE)</f>
        <v>38602063</v>
      </c>
      <c r="I170" s="18">
        <f>VLOOKUP(A170,'[2]data 11'!$A$2:$B$1304,2,FALSE)</f>
        <v>92.5</v>
      </c>
    </row>
    <row r="171" spans="1:9">
      <c r="A171" s="12" t="s">
        <v>421</v>
      </c>
      <c r="B171" s="12" t="s">
        <v>422</v>
      </c>
      <c r="C171" s="13">
        <f>VLOOKUP(A171,'[2]I&amp;S 09'!$A$1:$C$1297,2,FALSE)</f>
        <v>29558083</v>
      </c>
      <c r="D171" s="13">
        <f>VLOOKUP(A171,'[2]EDA 09 local Share'!$A$1:$C$1030,3,FALSE)</f>
        <v>17783962.665099997</v>
      </c>
      <c r="E171" s="13">
        <f>VLOOKUP(A171,'[2]IFA 09 Data'!$A$1:$C$1297,2,FALSE)</f>
        <v>1073215</v>
      </c>
      <c r="F171" s="13">
        <f>VLOOKUP(A171,'[2]IFA 09 Data'!$A$1:$C$1297,3,FALSE)</f>
        <v>1073215</v>
      </c>
      <c r="G171" s="17">
        <f>VLOOKUP(A171,'[2]data 11'!$A$1:$C$1304,3,FALSE)</f>
        <v>7132837054</v>
      </c>
      <c r="H171" s="13">
        <f>VLOOKUP(A171,'[2]Property 07'!$A$1:$B$1377,2,FALSE)</f>
        <v>6132400919</v>
      </c>
      <c r="I171" s="18">
        <f>VLOOKUP(A171,'[2]data 11'!$A$2:$B$1304,2,FALSE)</f>
        <v>17731</v>
      </c>
    </row>
    <row r="172" spans="1:9">
      <c r="A172" s="12" t="s">
        <v>423</v>
      </c>
      <c r="B172" s="12" t="s">
        <v>424</v>
      </c>
      <c r="C172" s="13">
        <f>VLOOKUP(A172,'[2]I&amp;S 09'!$A$1:$C$1297,2,FALSE)</f>
        <v>2628748</v>
      </c>
      <c r="D172" s="13">
        <f>VLOOKUP(A172,'[2]EDA 09 local Share'!$A$1:$C$1030,3,FALSE)</f>
        <v>1401215.1907999997</v>
      </c>
      <c r="E172" s="13">
        <f>VLOOKUP(A172,'[2]IFA 09 Data'!$A$1:$C$1297,2,FALSE)</f>
        <v>568174</v>
      </c>
      <c r="F172" s="13">
        <f>VLOOKUP(A172,'[2]IFA 09 Data'!$A$1:$C$1297,3,FALSE)</f>
        <v>834691</v>
      </c>
      <c r="G172" s="17">
        <f>VLOOKUP(A172,'[2]data 11'!$A$1:$C$1304,3,FALSE)</f>
        <v>517384319</v>
      </c>
      <c r="H172" s="13">
        <f>VLOOKUP(A172,'[2]Property 07'!$A$1:$B$1377,2,FALSE)</f>
        <v>483177652</v>
      </c>
      <c r="I172" s="18">
        <f>VLOOKUP(A172,'[2]data 11'!$A$2:$B$1304,2,FALSE)</f>
        <v>2911.8109999999997</v>
      </c>
    </row>
    <row r="173" spans="1:9">
      <c r="A173" s="12" t="s">
        <v>425</v>
      </c>
      <c r="B173" s="12" t="s">
        <v>426</v>
      </c>
      <c r="C173" s="13">
        <f>VLOOKUP(A173,'[2]I&amp;S 09'!$A$1:$C$1297,2,FALSE)</f>
        <v>3205959</v>
      </c>
      <c r="D173" s="13">
        <f>VLOOKUP(A173,'[2]EDA 09 local Share'!$A$1:$C$1030,3,FALSE)</f>
        <v>1664928.5902999998</v>
      </c>
      <c r="E173" s="13">
        <f>VLOOKUP(A173,'[2]IFA 09 Data'!$A$1:$C$1297,2,FALSE)</f>
        <v>246378</v>
      </c>
      <c r="F173" s="13">
        <f>VLOOKUP(A173,'[2]IFA 09 Data'!$A$1:$C$1297,3,FALSE)</f>
        <v>263963</v>
      </c>
      <c r="G173" s="17">
        <f>VLOOKUP(A173,'[2]data 11'!$A$1:$C$1304,3,FALSE)</f>
        <v>653063801</v>
      </c>
      <c r="H173" s="13">
        <f>VLOOKUP(A173,'[2]Property 07'!$A$1:$B$1377,2,FALSE)</f>
        <v>574113307</v>
      </c>
      <c r="I173" s="18">
        <f>VLOOKUP(A173,'[2]data 11'!$A$2:$B$1304,2,FALSE)</f>
        <v>1971.3609999999999</v>
      </c>
    </row>
    <row r="174" spans="1:9">
      <c r="A174" s="12" t="s">
        <v>427</v>
      </c>
      <c r="B174" s="12" t="s">
        <v>428</v>
      </c>
      <c r="C174" s="13">
        <f>VLOOKUP(A174,'[2]I&amp;S 09'!$A$1:$C$1297,2,FALSE)</f>
        <v>771112</v>
      </c>
      <c r="D174" s="13">
        <f>VLOOKUP(A174,'[2]EDA 09 local Share'!$A$1:$C$1030,3,FALSE)</f>
        <v>657581.65935309394</v>
      </c>
      <c r="E174" s="13">
        <f>VLOOKUP(A174,'[2]IFA 09 Data'!$A$1:$C$1297,2,FALSE)</f>
        <v>107074</v>
      </c>
      <c r="F174" s="13">
        <f>VLOOKUP(A174,'[2]IFA 09 Data'!$A$1:$C$1297,3,FALSE)</f>
        <v>172081</v>
      </c>
      <c r="G174" s="17">
        <f>VLOOKUP(A174,'[2]data 11'!$A$1:$C$1304,3,FALSE)</f>
        <v>333914517</v>
      </c>
      <c r="H174" s="13">
        <f>VLOOKUP(A174,'[2]Property 07'!$A$1:$B$1377,2,FALSE)</f>
        <v>300660670</v>
      </c>
      <c r="I174" s="18">
        <f>VLOOKUP(A174,'[2]data 11'!$A$2:$B$1304,2,FALSE)</f>
        <v>1385</v>
      </c>
    </row>
    <row r="175" spans="1:9">
      <c r="A175" s="12" t="s">
        <v>429</v>
      </c>
      <c r="B175" s="12" t="s">
        <v>430</v>
      </c>
      <c r="C175" s="13">
        <f>VLOOKUP(A175,'[2]I&amp;S 09'!$A$1:$C$1297,2,FALSE)</f>
        <v>57716930</v>
      </c>
      <c r="D175" s="13">
        <f>VLOOKUP(A175,'[2]EDA 09 local Share'!$A$1:$C$1030,3,FALSE)</f>
        <v>40130387.441499993</v>
      </c>
      <c r="E175" s="13">
        <f>VLOOKUP(A175,'[2]IFA 09 Data'!$A$1:$C$1297,2,FALSE)</f>
        <v>908483</v>
      </c>
      <c r="F175" s="13">
        <f>VLOOKUP(A175,'[2]IFA 09 Data'!$A$1:$C$1297,3,FALSE)</f>
        <v>908483</v>
      </c>
      <c r="G175" s="17">
        <f>VLOOKUP(A175,'[2]data 11'!$A$1:$C$1304,3,FALSE)</f>
        <v>16079962794</v>
      </c>
      <c r="H175" s="13">
        <f>VLOOKUP(A175,'[2]Property 07'!$A$1:$B$1377,2,FALSE)</f>
        <v>13838064635</v>
      </c>
      <c r="I175" s="18">
        <f>VLOOKUP(A175,'[2]data 11'!$A$2:$B$1304,2,FALSE)</f>
        <v>43647.918999999994</v>
      </c>
    </row>
    <row r="176" spans="1:9">
      <c r="A176" s="12" t="s">
        <v>431</v>
      </c>
      <c r="B176" s="12" t="s">
        <v>432</v>
      </c>
      <c r="C176" s="13">
        <f>VLOOKUP(A176,'[2]I&amp;S 09'!$A$1:$C$1297,2,FALSE)</f>
        <v>42640344</v>
      </c>
      <c r="D176" s="13">
        <f>VLOOKUP(A176,'[2]EDA 09 local Share'!$A$1:$C$1030,3,FALSE)</f>
        <v>24214191.181299996</v>
      </c>
      <c r="E176" s="13">
        <f>VLOOKUP(A176,'[2]IFA 09 Data'!$A$1:$C$1297,2,FALSE)</f>
        <v>1337560</v>
      </c>
      <c r="F176" s="13">
        <f>VLOOKUP(A176,'[2]IFA 09 Data'!$A$1:$C$1297,3,FALSE)</f>
        <v>1337560</v>
      </c>
      <c r="G176" s="17">
        <f>VLOOKUP(A176,'[2]data 11'!$A$1:$C$1304,3,FALSE)</f>
        <v>8925923714</v>
      </c>
      <c r="H176" s="13">
        <f>VLOOKUP(A176,'[2]Property 07'!$A$1:$B$1377,2,FALSE)</f>
        <v>8349721097</v>
      </c>
      <c r="I176" s="18">
        <f>VLOOKUP(A176,'[2]data 11'!$A$2:$B$1304,2,FALSE)</f>
        <v>22893.794999999998</v>
      </c>
    </row>
    <row r="177" spans="1:9">
      <c r="A177" s="12" t="s">
        <v>433</v>
      </c>
      <c r="B177" s="12" t="s">
        <v>434</v>
      </c>
      <c r="C177" s="13">
        <f>VLOOKUP(A177,'[2]I&amp;S 09'!$A$1:$C$1297,2,FALSE)</f>
        <v>2089575</v>
      </c>
      <c r="D177" s="13">
        <f>VLOOKUP(A177,'[2]EDA 09 local Share'!$A$1:$C$1030,3,FALSE)</f>
        <v>1120965.3938999998</v>
      </c>
      <c r="E177" s="13">
        <f>VLOOKUP(A177,'[2]IFA 09 Data'!$A$1:$C$1297,2,FALSE)</f>
        <v>305870</v>
      </c>
      <c r="F177" s="13">
        <f>VLOOKUP(A177,'[2]IFA 09 Data'!$A$1:$C$1297,3,FALSE)</f>
        <v>334507</v>
      </c>
      <c r="G177" s="17">
        <f>VLOOKUP(A177,'[2]data 11'!$A$1:$C$1304,3,FALSE)</f>
        <v>424851524</v>
      </c>
      <c r="H177" s="13">
        <f>VLOOKUP(A177,'[2]Property 07'!$A$1:$B$1377,2,FALSE)</f>
        <v>386539791</v>
      </c>
      <c r="I177" s="18">
        <f>VLOOKUP(A177,'[2]data 11'!$A$2:$B$1304,2,FALSE)</f>
        <v>1841.039</v>
      </c>
    </row>
    <row r="178" spans="1:9">
      <c r="A178" s="12" t="s">
        <v>435</v>
      </c>
      <c r="B178" s="12" t="s">
        <v>436</v>
      </c>
      <c r="C178" s="13">
        <f>VLOOKUP(A178,'[2]I&amp;S 09'!$A$1:$C$1297,2,FALSE)</f>
        <v>90262865</v>
      </c>
      <c r="D178" s="13">
        <f>VLOOKUP(A178,'[2]EDA 09 local Share'!$A$1:$C$1030,3,FALSE)</f>
        <v>85554099.458564848</v>
      </c>
      <c r="E178" s="13">
        <f>VLOOKUP(A178,'[2]IFA 09 Data'!$A$1:$C$1297,2,FALSE)</f>
        <v>0</v>
      </c>
      <c r="F178" s="13">
        <f>VLOOKUP(A178,'[2]IFA 09 Data'!$A$1:$C$1297,3,FALSE)</f>
        <v>0</v>
      </c>
      <c r="G178" s="17">
        <f>VLOOKUP(A178,'[2]data 11'!$A$1:$C$1304,3,FALSE)</f>
        <v>33724794997</v>
      </c>
      <c r="H178" s="13">
        <f>VLOOKUP(A178,'[2]Property 07'!$A$1:$B$1377,2,FALSE)</f>
        <v>32145126921</v>
      </c>
      <c r="I178" s="18">
        <f>VLOOKUP(A178,'[2]data 11'!$A$2:$B$1304,2,FALSE)</f>
        <v>51600</v>
      </c>
    </row>
    <row r="179" spans="1:9">
      <c r="A179" s="12" t="s">
        <v>437</v>
      </c>
      <c r="B179" s="12" t="s">
        <v>438</v>
      </c>
      <c r="C179" s="13">
        <f>VLOOKUP(A179,'[2]I&amp;S 09'!$A$1:$C$1297,2,FALSE)</f>
        <v>2237801</v>
      </c>
      <c r="D179" s="13">
        <f>VLOOKUP(A179,'[2]EDA 09 local Share'!$A$1:$C$1030,3,FALSE)</f>
        <v>1047953.0811051934</v>
      </c>
      <c r="E179" s="13">
        <f>VLOOKUP(A179,'[2]IFA 09 Data'!$A$1:$C$1297,2,FALSE)</f>
        <v>784360</v>
      </c>
      <c r="F179" s="13">
        <f>VLOOKUP(A179,'[2]IFA 09 Data'!$A$1:$C$1297,3,FALSE)</f>
        <v>1511262</v>
      </c>
      <c r="G179" s="17">
        <f>VLOOKUP(A179,'[2]data 11'!$A$1:$C$1304,3,FALSE)</f>
        <v>506084099</v>
      </c>
      <c r="H179" s="13">
        <f>VLOOKUP(A179,'[2]Property 07'!$A$1:$B$1377,2,FALSE)</f>
        <v>473273525</v>
      </c>
      <c r="I179" s="18">
        <f>VLOOKUP(A179,'[2]data 11'!$A$2:$B$1304,2,FALSE)</f>
        <v>2771.0379999999996</v>
      </c>
    </row>
    <row r="180" spans="1:9">
      <c r="A180" s="12" t="s">
        <v>439</v>
      </c>
      <c r="B180" s="12" t="s">
        <v>440</v>
      </c>
      <c r="C180" s="13">
        <f>VLOOKUP(A180,'[2]I&amp;S 09'!$A$1:$C$1297,2,FALSE)</f>
        <v>8458501</v>
      </c>
      <c r="D180" s="13">
        <f>VLOOKUP(A180,'[2]EDA 09 local Share'!$A$1:$C$1030,3,FALSE)</f>
        <v>3944896.5784999998</v>
      </c>
      <c r="E180" s="13">
        <f>VLOOKUP(A180,'[2]IFA 09 Data'!$A$1:$C$1297,2,FALSE)</f>
        <v>210750</v>
      </c>
      <c r="F180" s="13">
        <f>VLOOKUP(A180,'[2]IFA 09 Data'!$A$1:$C$1297,3,FALSE)</f>
        <v>210750</v>
      </c>
      <c r="G180" s="17">
        <f>VLOOKUP(A180,'[2]data 11'!$A$1:$C$1304,3,FALSE)</f>
        <v>1698439352</v>
      </c>
      <c r="H180" s="13">
        <f>VLOOKUP(A180,'[2]Property 07'!$A$1:$B$1377,2,FALSE)</f>
        <v>1360309165</v>
      </c>
      <c r="I180" s="18">
        <f>VLOOKUP(A180,'[2]data 11'!$A$2:$B$1304,2,FALSE)</f>
        <v>3944.3169999999996</v>
      </c>
    </row>
    <row r="181" spans="1:9">
      <c r="A181" s="12" t="s">
        <v>441</v>
      </c>
      <c r="B181" s="12" t="s">
        <v>442</v>
      </c>
      <c r="C181" s="13">
        <f>VLOOKUP(A181,'[2]I&amp;S 09'!$A$1:$C$1297,2,FALSE)</f>
        <v>10508575</v>
      </c>
      <c r="D181" s="13">
        <f>VLOOKUP(A181,'[2]EDA 09 local Share'!$A$1:$C$1030,3,FALSE)</f>
        <v>8103632.1650999989</v>
      </c>
      <c r="E181" s="13">
        <f>VLOOKUP(A181,'[2]IFA 09 Data'!$A$1:$C$1297,2,FALSE)</f>
        <v>1452484</v>
      </c>
      <c r="F181" s="13">
        <f>VLOOKUP(A181,'[2]IFA 09 Data'!$A$1:$C$1297,3,FALSE)</f>
        <v>1971153</v>
      </c>
      <c r="G181" s="17">
        <f>VLOOKUP(A181,'[2]data 11'!$A$1:$C$1304,3,FALSE)</f>
        <v>3129753162</v>
      </c>
      <c r="H181" s="13">
        <f>VLOOKUP(A181,'[2]Property 07'!$A$1:$B$1377,2,FALSE)</f>
        <v>2794355919</v>
      </c>
      <c r="I181" s="18">
        <f>VLOOKUP(A181,'[2]data 11'!$A$2:$B$1304,2,FALSE)</f>
        <v>14184.359999999999</v>
      </c>
    </row>
    <row r="182" spans="1:9">
      <c r="A182" s="12" t="s">
        <v>443</v>
      </c>
      <c r="B182" s="12" t="s">
        <v>444</v>
      </c>
      <c r="C182" s="13">
        <f>VLOOKUP(A182,'[2]I&amp;S 09'!$A$1:$C$1297,2,FALSE)</f>
        <v>430569</v>
      </c>
      <c r="D182" s="13">
        <f>VLOOKUP(A182,'[2]EDA 09 local Share'!$A$1:$C$1030,3,FALSE)</f>
        <v>177347.72818379547</v>
      </c>
      <c r="E182" s="13">
        <f>VLOOKUP(A182,'[2]IFA 09 Data'!$A$1:$C$1297,2,FALSE)</f>
        <v>212716</v>
      </c>
      <c r="F182" s="13">
        <f>VLOOKUP(A182,'[2]IFA 09 Data'!$A$1:$C$1297,3,FALSE)</f>
        <v>365002</v>
      </c>
      <c r="G182" s="17">
        <f>VLOOKUP(A182,'[2]data 11'!$A$1:$C$1304,3,FALSE)</f>
        <v>121598900</v>
      </c>
      <c r="H182" s="13">
        <f>VLOOKUP(A182,'[2]Property 07'!$A$1:$B$1377,2,FALSE)</f>
        <v>116619474</v>
      </c>
      <c r="I182" s="18">
        <f>VLOOKUP(A182,'[2]data 11'!$A$2:$B$1304,2,FALSE)</f>
        <v>633.9</v>
      </c>
    </row>
    <row r="183" spans="1:9">
      <c r="A183" s="12" t="s">
        <v>445</v>
      </c>
      <c r="B183" s="12" t="s">
        <v>446</v>
      </c>
      <c r="C183" s="13">
        <f>VLOOKUP(A183,'[2]I&amp;S 09'!$A$1:$C$1297,2,FALSE)</f>
        <v>1982616</v>
      </c>
      <c r="D183" s="13">
        <f>VLOOKUP(A183,'[2]EDA 09 local Share'!$A$1:$C$1030,3,FALSE)</f>
        <v>577967.53430677042</v>
      </c>
      <c r="E183" s="13">
        <f>VLOOKUP(A183,'[2]IFA 09 Data'!$A$1:$C$1297,2,FALSE)</f>
        <v>442598</v>
      </c>
      <c r="F183" s="13">
        <f>VLOOKUP(A183,'[2]IFA 09 Data'!$A$1:$C$1297,3,FALSE)</f>
        <v>580281</v>
      </c>
      <c r="G183" s="17">
        <f>VLOOKUP(A183,'[2]data 11'!$A$1:$C$1304,3,FALSE)</f>
        <v>459904509</v>
      </c>
      <c r="H183" s="13">
        <f>VLOOKUP(A183,'[2]Property 07'!$A$1:$B$1377,2,FALSE)</f>
        <v>409340030</v>
      </c>
      <c r="I183" s="18">
        <f>VLOOKUP(A183,'[2]data 11'!$A$2:$B$1304,2,FALSE)</f>
        <v>1562.0469999999998</v>
      </c>
    </row>
    <row r="184" spans="1:9">
      <c r="A184" s="12" t="s">
        <v>447</v>
      </c>
      <c r="B184" s="12" t="s">
        <v>448</v>
      </c>
      <c r="C184" s="13">
        <f>VLOOKUP(A184,'[2]I&amp;S 09'!$A$1:$C$1297,2,FALSE)</f>
        <v>6794538</v>
      </c>
      <c r="D184" s="13">
        <f>VLOOKUP(A184,'[2]EDA 09 local Share'!$A$1:$C$1030,3,FALSE)</f>
        <v>3827019.5621999996</v>
      </c>
      <c r="E184" s="13">
        <f>VLOOKUP(A184,'[2]IFA 09 Data'!$A$1:$C$1297,2,FALSE)</f>
        <v>0</v>
      </c>
      <c r="F184" s="13">
        <f>VLOOKUP(A184,'[2]IFA 09 Data'!$A$1:$C$1297,3,FALSE)</f>
        <v>0</v>
      </c>
      <c r="G184" s="17">
        <f>VLOOKUP(A184,'[2]data 11'!$A$1:$C$1304,3,FALSE)</f>
        <v>1473904129</v>
      </c>
      <c r="H184" s="13">
        <f>VLOOKUP(A184,'[2]Property 07'!$A$1:$B$1377,2,FALSE)</f>
        <v>1319661918</v>
      </c>
      <c r="I184" s="18">
        <f>VLOOKUP(A184,'[2]data 11'!$A$2:$B$1304,2,FALSE)</f>
        <v>3385.2999999999997</v>
      </c>
    </row>
    <row r="185" spans="1:9">
      <c r="A185" s="12" t="s">
        <v>449</v>
      </c>
      <c r="B185" s="12" t="s">
        <v>450</v>
      </c>
      <c r="C185" s="13">
        <f>VLOOKUP(A185,'[2]I&amp;S 09'!$A$1:$C$1297,2,FALSE)</f>
        <v>0</v>
      </c>
      <c r="D185" s="13">
        <f>VLOOKUP(A185,'[2]EDA 09 local Share'!$A$1:$C$1030,3,FALSE)</f>
        <v>0</v>
      </c>
      <c r="E185" s="13">
        <f>VLOOKUP(A185,'[2]IFA 09 Data'!$A$1:$C$1297,2,FALSE)</f>
        <v>0</v>
      </c>
      <c r="F185" s="13">
        <f>VLOOKUP(A185,'[2]IFA 09 Data'!$A$1:$C$1297,3,FALSE)</f>
        <v>0</v>
      </c>
      <c r="G185" s="17">
        <f>VLOOKUP(A185,'[2]data 11'!$A$1:$C$1304,3,FALSE)</f>
        <v>94474445</v>
      </c>
      <c r="H185" s="13">
        <f>VLOOKUP(A185,'[2]Property 07'!$A$1:$B$1377,2,FALSE)</f>
        <v>79695410</v>
      </c>
      <c r="I185" s="18">
        <f>VLOOKUP(A185,'[2]data 11'!$A$2:$B$1304,2,FALSE)</f>
        <v>505.053</v>
      </c>
    </row>
    <row r="186" spans="1:9">
      <c r="A186" s="12" t="s">
        <v>451</v>
      </c>
      <c r="B186" s="12" t="s">
        <v>452</v>
      </c>
      <c r="C186" s="13">
        <f>VLOOKUP(A186,'[2]I&amp;S 09'!$A$1:$C$1297,2,FALSE)</f>
        <v>0</v>
      </c>
      <c r="D186" s="13">
        <f>VLOOKUP(A186,'[2]EDA 09 local Share'!$A$1:$C$1030,3,FALSE)</f>
        <v>0</v>
      </c>
      <c r="E186" s="13">
        <f>VLOOKUP(A186,'[2]IFA 09 Data'!$A$1:$C$1297,2,FALSE)</f>
        <v>0</v>
      </c>
      <c r="F186" s="13">
        <f>VLOOKUP(A186,'[2]IFA 09 Data'!$A$1:$C$1297,3,FALSE)</f>
        <v>0</v>
      </c>
      <c r="G186" s="17">
        <f>VLOOKUP(A186,'[2]data 11'!$A$1:$C$1304,3,FALSE)</f>
        <v>39200485</v>
      </c>
      <c r="H186" s="13">
        <f>VLOOKUP(A186,'[2]Property 07'!$A$1:$B$1377,2,FALSE)</f>
        <v>36436407</v>
      </c>
      <c r="I186" s="18">
        <f>VLOOKUP(A186,'[2]data 11'!$A$2:$B$1304,2,FALSE)</f>
        <v>73.123999999999995</v>
      </c>
    </row>
    <row r="187" spans="1:9">
      <c r="A187" s="12" t="s">
        <v>453</v>
      </c>
      <c r="B187" s="12" t="s">
        <v>454</v>
      </c>
      <c r="C187" s="13">
        <f>VLOOKUP(A187,'[2]I&amp;S 09'!$A$1:$C$1297,2,FALSE)</f>
        <v>1130084</v>
      </c>
      <c r="D187" s="13">
        <f>VLOOKUP(A187,'[2]EDA 09 local Share'!$A$1:$C$1030,3,FALSE)</f>
        <v>1105488.2491846101</v>
      </c>
      <c r="E187" s="13">
        <f>VLOOKUP(A187,'[2]IFA 09 Data'!$A$1:$C$1297,2,FALSE)</f>
        <v>289660</v>
      </c>
      <c r="F187" s="13">
        <f>VLOOKUP(A187,'[2]IFA 09 Data'!$A$1:$C$1297,3,FALSE)</f>
        <v>289660</v>
      </c>
      <c r="G187" s="17">
        <f>VLOOKUP(A187,'[2]data 11'!$A$1:$C$1304,3,FALSE)</f>
        <v>726607163</v>
      </c>
      <c r="H187" s="13">
        <f>VLOOKUP(A187,'[2]Property 07'!$A$1:$B$1377,2,FALSE)</f>
        <v>623148577</v>
      </c>
      <c r="I187" s="18">
        <f>VLOOKUP(A187,'[2]data 11'!$A$2:$B$1304,2,FALSE)</f>
        <v>1394.3619999999999</v>
      </c>
    </row>
    <row r="188" spans="1:9">
      <c r="A188" s="12" t="s">
        <v>455</v>
      </c>
      <c r="B188" s="12" t="s">
        <v>456</v>
      </c>
      <c r="C188" s="13">
        <f>VLOOKUP(A188,'[2]I&amp;S 09'!$A$1:$C$1297,2,FALSE)</f>
        <v>1553248</v>
      </c>
      <c r="D188" s="13">
        <f>VLOOKUP(A188,'[2]EDA 09 local Share'!$A$1:$C$1030,3,FALSE)</f>
        <v>509413.86614231131</v>
      </c>
      <c r="E188" s="13">
        <f>VLOOKUP(A188,'[2]IFA 09 Data'!$A$1:$C$1297,2,FALSE)</f>
        <v>0</v>
      </c>
      <c r="F188" s="13">
        <f>VLOOKUP(A188,'[2]IFA 09 Data'!$A$1:$C$1297,3,FALSE)</f>
        <v>0</v>
      </c>
      <c r="G188" s="17">
        <f>VLOOKUP(A188,'[2]data 11'!$A$1:$C$1304,3,FALSE)</f>
        <v>620924888</v>
      </c>
      <c r="H188" s="13">
        <f>VLOOKUP(A188,'[2]Property 07'!$A$1:$B$1377,2,FALSE)</f>
        <v>603976342</v>
      </c>
      <c r="I188" s="18">
        <f>VLOOKUP(A188,'[2]data 11'!$A$2:$B$1304,2,FALSE)</f>
        <v>1190</v>
      </c>
    </row>
    <row r="189" spans="1:9">
      <c r="A189" s="12" t="s">
        <v>457</v>
      </c>
      <c r="B189" s="12" t="s">
        <v>458</v>
      </c>
      <c r="C189" s="13">
        <f>VLOOKUP(A189,'[2]I&amp;S 09'!$A$1:$C$1297,2,FALSE)</f>
        <v>450552</v>
      </c>
      <c r="D189" s="13">
        <f>VLOOKUP(A189,'[2]EDA 09 local Share'!$A$1:$C$1030,3,FALSE)</f>
        <v>561613.23543811345</v>
      </c>
      <c r="E189" s="13">
        <f>VLOOKUP(A189,'[2]IFA 09 Data'!$A$1:$C$1297,2,FALSE)</f>
        <v>0</v>
      </c>
      <c r="F189" s="13">
        <f>VLOOKUP(A189,'[2]IFA 09 Data'!$A$1:$C$1297,3,FALSE)</f>
        <v>0</v>
      </c>
      <c r="G189" s="17">
        <f>VLOOKUP(A189,'[2]data 11'!$A$1:$C$1304,3,FALSE)</f>
        <v>255050974</v>
      </c>
      <c r="H189" s="13">
        <f>VLOOKUP(A189,'[2]Property 07'!$A$1:$B$1377,2,FALSE)</f>
        <v>233044246</v>
      </c>
      <c r="I189" s="18">
        <f>VLOOKUP(A189,'[2]data 11'!$A$2:$B$1304,2,FALSE)</f>
        <v>524</v>
      </c>
    </row>
    <row r="190" spans="1:9">
      <c r="A190" s="12" t="s">
        <v>461</v>
      </c>
      <c r="B190" s="12" t="s">
        <v>462</v>
      </c>
      <c r="C190" s="13">
        <f>VLOOKUP(A190,'[2]I&amp;S 09'!$A$1:$C$1297,2,FALSE)</f>
        <v>9171482</v>
      </c>
      <c r="D190" s="13">
        <f>VLOOKUP(A190,'[2]EDA 09 local Share'!$A$1:$C$1030,3,FALSE)</f>
        <v>7188905.9580999985</v>
      </c>
      <c r="E190" s="13">
        <f>VLOOKUP(A190,'[2]IFA 09 Data'!$A$1:$C$1297,2,FALSE)</f>
        <v>1200408</v>
      </c>
      <c r="F190" s="13">
        <f>VLOOKUP(A190,'[2]IFA 09 Data'!$A$1:$C$1297,3,FALSE)</f>
        <v>1200408</v>
      </c>
      <c r="G190" s="17">
        <f>VLOOKUP(A190,'[2]data 11'!$A$1:$C$1304,3,FALSE)</f>
        <v>2942890395</v>
      </c>
      <c r="H190" s="13">
        <f>VLOOKUP(A190,'[2]Property 07'!$A$1:$B$1377,2,FALSE)</f>
        <v>2478933089</v>
      </c>
      <c r="I190" s="18">
        <f>VLOOKUP(A190,'[2]data 11'!$A$2:$B$1304,2,FALSE)</f>
        <v>7473.4069999999992</v>
      </c>
    </row>
    <row r="191" spans="1:9">
      <c r="A191" s="12" t="s">
        <v>463</v>
      </c>
      <c r="B191" s="12" t="s">
        <v>464</v>
      </c>
      <c r="C191" s="13">
        <f>VLOOKUP(A191,'[2]I&amp;S 09'!$A$1:$C$1297,2,FALSE)</f>
        <v>23880417</v>
      </c>
      <c r="D191" s="13">
        <f>VLOOKUP(A191,'[2]EDA 09 local Share'!$A$1:$C$1030,3,FALSE)</f>
        <v>22722665.011199996</v>
      </c>
      <c r="E191" s="13">
        <f>VLOOKUP(A191,'[2]IFA 09 Data'!$A$1:$C$1297,2,FALSE)</f>
        <v>0</v>
      </c>
      <c r="F191" s="13">
        <f>VLOOKUP(A191,'[2]IFA 09 Data'!$A$1:$C$1297,3,FALSE)</f>
        <v>0</v>
      </c>
      <c r="G191" s="17">
        <f>VLOOKUP(A191,'[2]data 11'!$A$1:$C$1304,3,FALSE)</f>
        <v>10392659928</v>
      </c>
      <c r="H191" s="13">
        <f>VLOOKUP(A191,'[2]Property 07'!$A$1:$B$1377,2,FALSE)</f>
        <v>7835401728</v>
      </c>
      <c r="I191" s="18">
        <f>VLOOKUP(A191,'[2]data 11'!$A$2:$B$1304,2,FALSE)</f>
        <v>17211</v>
      </c>
    </row>
    <row r="192" spans="1:9">
      <c r="A192" s="12" t="s">
        <v>465</v>
      </c>
      <c r="B192" s="12" t="s">
        <v>466</v>
      </c>
      <c r="C192" s="13">
        <f>VLOOKUP(A192,'[2]I&amp;S 09'!$A$1:$C$1297,2,FALSE)</f>
        <v>335365</v>
      </c>
      <c r="D192" s="13">
        <f>VLOOKUP(A192,'[2]EDA 09 local Share'!$A$1:$C$1030,3,FALSE)</f>
        <v>251.76628246256661</v>
      </c>
      <c r="E192" s="13">
        <f>VLOOKUP(A192,'[2]IFA 09 Data'!$A$1:$C$1297,2,FALSE)</f>
        <v>190321</v>
      </c>
      <c r="F192" s="13">
        <f>VLOOKUP(A192,'[2]IFA 09 Data'!$A$1:$C$1297,3,FALSE)</f>
        <v>312761</v>
      </c>
      <c r="G192" s="17">
        <f>VLOOKUP(A192,'[2]data 11'!$A$1:$C$1304,3,FALSE)</f>
        <v>270740880</v>
      </c>
      <c r="H192" s="13">
        <f>VLOOKUP(A192,'[2]Property 07'!$A$1:$B$1377,2,FALSE)</f>
        <v>245302346</v>
      </c>
      <c r="I192" s="18">
        <f>VLOOKUP(A192,'[2]data 11'!$A$2:$B$1304,2,FALSE)</f>
        <v>1208</v>
      </c>
    </row>
    <row r="193" spans="1:9">
      <c r="A193" s="12" t="s">
        <v>467</v>
      </c>
      <c r="B193" s="12" t="s">
        <v>468</v>
      </c>
      <c r="C193" s="13">
        <f>VLOOKUP(A193,'[2]I&amp;S 09'!$A$1:$C$1297,2,FALSE)</f>
        <v>40685</v>
      </c>
      <c r="D193" s="13">
        <f>VLOOKUP(A193,'[2]EDA 09 local Share'!$A$1:$C$1030,3,FALSE)</f>
        <v>37856.472369871946</v>
      </c>
      <c r="E193" s="13">
        <f>VLOOKUP(A193,'[2]IFA 09 Data'!$A$1:$C$1297,2,FALSE)</f>
        <v>0</v>
      </c>
      <c r="F193" s="13">
        <f>VLOOKUP(A193,'[2]IFA 09 Data'!$A$1:$C$1297,3,FALSE)</f>
        <v>0</v>
      </c>
      <c r="G193" s="17">
        <f>VLOOKUP(A193,'[2]data 11'!$A$1:$C$1304,3,FALSE)</f>
        <v>153447104</v>
      </c>
      <c r="H193" s="13">
        <f>VLOOKUP(A193,'[2]Property 07'!$A$1:$B$1377,2,FALSE)</f>
        <v>139707697</v>
      </c>
      <c r="I193" s="18">
        <f>VLOOKUP(A193,'[2]data 11'!$A$2:$B$1304,2,FALSE)</f>
        <v>629.57499999999993</v>
      </c>
    </row>
    <row r="194" spans="1:9">
      <c r="A194" s="12" t="s">
        <v>469</v>
      </c>
      <c r="B194" s="12" t="s">
        <v>470</v>
      </c>
      <c r="C194" s="13">
        <f>VLOOKUP(A194,'[2]I&amp;S 09'!$A$1:$C$1297,2,FALSE)</f>
        <v>27093</v>
      </c>
      <c r="D194" s="13">
        <f>VLOOKUP(A194,'[2]EDA 09 local Share'!$A$1:$C$1030,3,FALSE)</f>
        <v>2655.9090435069797</v>
      </c>
      <c r="E194" s="13">
        <f>VLOOKUP(A194,'[2]IFA 09 Data'!$A$1:$C$1297,2,FALSE)</f>
        <v>27800</v>
      </c>
      <c r="F194" s="13">
        <f>VLOOKUP(A194,'[2]IFA 09 Data'!$A$1:$C$1297,3,FALSE)</f>
        <v>100000</v>
      </c>
      <c r="G194" s="17">
        <f>VLOOKUP(A194,'[2]data 11'!$A$1:$C$1304,3,FALSE)</f>
        <v>42317390</v>
      </c>
      <c r="H194" s="13">
        <f>VLOOKUP(A194,'[2]Property 07'!$A$1:$B$1377,2,FALSE)</f>
        <v>38919427</v>
      </c>
      <c r="I194" s="18">
        <f>VLOOKUP(A194,'[2]data 11'!$A$2:$B$1304,2,FALSE)</f>
        <v>181.52999999999997</v>
      </c>
    </row>
    <row r="195" spans="1:9">
      <c r="A195" s="12" t="s">
        <v>471</v>
      </c>
      <c r="B195" s="12" t="s">
        <v>472</v>
      </c>
      <c r="C195" s="13">
        <f>VLOOKUP(A195,'[2]I&amp;S 09'!$A$1:$C$1297,2,FALSE)</f>
        <v>0</v>
      </c>
      <c r="D195" s="13">
        <f>VLOOKUP(A195,'[2]EDA 09 local Share'!$A$1:$C$1030,3,FALSE)</f>
        <v>0</v>
      </c>
      <c r="E195" s="13">
        <f>VLOOKUP(A195,'[2]IFA 09 Data'!$A$1:$C$1297,2,FALSE)</f>
        <v>0</v>
      </c>
      <c r="F195" s="13">
        <f>VLOOKUP(A195,'[2]IFA 09 Data'!$A$1:$C$1297,3,FALSE)</f>
        <v>0</v>
      </c>
      <c r="G195" s="17">
        <f>VLOOKUP(A195,'[2]data 11'!$A$1:$C$1304,3,FALSE)</f>
        <v>21155338</v>
      </c>
      <c r="H195" s="13">
        <f>VLOOKUP(A195,'[2]Property 07'!$A$1:$B$1377,2,FALSE)</f>
        <v>18596848</v>
      </c>
      <c r="I195" s="18">
        <f>VLOOKUP(A195,'[2]data 11'!$A$2:$B$1304,2,FALSE)</f>
        <v>140.85799999999998</v>
      </c>
    </row>
    <row r="196" spans="1:9">
      <c r="A196" s="12" t="s">
        <v>473</v>
      </c>
      <c r="B196" s="12" t="s">
        <v>474</v>
      </c>
      <c r="C196" s="13">
        <f>VLOOKUP(A196,'[2]I&amp;S 09'!$A$1:$C$1297,2,FALSE)</f>
        <v>0</v>
      </c>
      <c r="D196" s="13">
        <f>VLOOKUP(A196,'[2]EDA 09 local Share'!$A$1:$C$1030,3,FALSE)</f>
        <v>0</v>
      </c>
      <c r="E196" s="13">
        <f>VLOOKUP(A196,'[2]IFA 09 Data'!$A$1:$C$1297,2,FALSE)</f>
        <v>0</v>
      </c>
      <c r="F196" s="13">
        <f>VLOOKUP(A196,'[2]IFA 09 Data'!$A$1:$C$1297,3,FALSE)</f>
        <v>0</v>
      </c>
      <c r="G196" s="17">
        <f>VLOOKUP(A196,'[2]data 11'!$A$1:$C$1304,3,FALSE)</f>
        <v>141621686</v>
      </c>
      <c r="H196" s="13">
        <f>VLOOKUP(A196,'[2]Property 07'!$A$1:$B$1377,2,FALSE)</f>
        <v>140196864</v>
      </c>
      <c r="I196" s="18">
        <f>VLOOKUP(A196,'[2]data 11'!$A$2:$B$1304,2,FALSE)</f>
        <v>250.52699999999999</v>
      </c>
    </row>
    <row r="197" spans="1:9">
      <c r="A197" s="12" t="s">
        <v>475</v>
      </c>
      <c r="B197" s="12" t="s">
        <v>476</v>
      </c>
      <c r="C197" s="13">
        <f>VLOOKUP(A197,'[2]I&amp;S 09'!$A$1:$C$1297,2,FALSE)</f>
        <v>175222</v>
      </c>
      <c r="D197" s="13">
        <f>VLOOKUP(A197,'[2]EDA 09 local Share'!$A$1:$C$1030,3,FALSE)</f>
        <v>0</v>
      </c>
      <c r="E197" s="13">
        <f>VLOOKUP(A197,'[2]IFA 09 Data'!$A$1:$C$1297,2,FALSE)</f>
        <v>0</v>
      </c>
      <c r="F197" s="13">
        <f>VLOOKUP(A197,'[2]IFA 09 Data'!$A$1:$C$1297,3,FALSE)</f>
        <v>0</v>
      </c>
      <c r="G197" s="17">
        <f>VLOOKUP(A197,'[2]data 11'!$A$1:$C$1304,3,FALSE)</f>
        <v>64743203</v>
      </c>
      <c r="H197" s="13">
        <f>VLOOKUP(A197,'[2]Property 07'!$A$1:$B$1377,2,FALSE)</f>
        <v>61393889</v>
      </c>
      <c r="I197" s="18">
        <f>VLOOKUP(A197,'[2]data 11'!$A$2:$B$1304,2,FALSE)</f>
        <v>131.49299999999999</v>
      </c>
    </row>
    <row r="198" spans="1:9">
      <c r="A198" s="12" t="s">
        <v>477</v>
      </c>
      <c r="B198" s="12" t="s">
        <v>478</v>
      </c>
      <c r="C198" s="13">
        <f>VLOOKUP(A198,'[2]I&amp;S 09'!$A$1:$C$1297,2,FALSE)</f>
        <v>2054841</v>
      </c>
      <c r="D198" s="13">
        <f>VLOOKUP(A198,'[2]EDA 09 local Share'!$A$1:$C$1030,3,FALSE)</f>
        <v>1979128.5021353338</v>
      </c>
      <c r="E198" s="13">
        <f>VLOOKUP(A198,'[2]IFA 09 Data'!$A$1:$C$1297,2,FALSE)</f>
        <v>184969</v>
      </c>
      <c r="F198" s="13">
        <f>VLOOKUP(A198,'[2]IFA 09 Data'!$A$1:$C$1297,3,FALSE)</f>
        <v>206748</v>
      </c>
      <c r="G198" s="17">
        <f>VLOOKUP(A198,'[2]data 11'!$A$1:$C$1304,3,FALSE)</f>
        <v>929182277</v>
      </c>
      <c r="H198" s="13">
        <f>VLOOKUP(A198,'[2]Property 07'!$A$1:$B$1377,2,FALSE)</f>
        <v>781580042</v>
      </c>
      <c r="I198" s="18">
        <f>VLOOKUP(A198,'[2]data 11'!$A$2:$B$1304,2,FALSE)</f>
        <v>2438.3969999999999</v>
      </c>
    </row>
    <row r="199" spans="1:9">
      <c r="A199" s="12" t="s">
        <v>479</v>
      </c>
      <c r="B199" s="12" t="s">
        <v>480</v>
      </c>
      <c r="C199" s="13">
        <f>VLOOKUP(A199,'[2]I&amp;S 09'!$A$1:$C$1297,2,FALSE)</f>
        <v>354793</v>
      </c>
      <c r="D199" s="13">
        <f>VLOOKUP(A199,'[2]EDA 09 local Share'!$A$1:$C$1030,3,FALSE)</f>
        <v>352179.87716462457</v>
      </c>
      <c r="E199" s="13">
        <f>VLOOKUP(A199,'[2]IFA 09 Data'!$A$1:$C$1297,2,FALSE)</f>
        <v>0</v>
      </c>
      <c r="F199" s="13">
        <f>VLOOKUP(A199,'[2]IFA 09 Data'!$A$1:$C$1297,3,FALSE)</f>
        <v>0</v>
      </c>
      <c r="G199" s="17">
        <f>VLOOKUP(A199,'[2]data 11'!$A$1:$C$1304,3,FALSE)</f>
        <v>456800992</v>
      </c>
      <c r="H199" s="13">
        <f>VLOOKUP(A199,'[2]Property 07'!$A$1:$B$1377,2,FALSE)</f>
        <v>233055630</v>
      </c>
      <c r="I199" s="18">
        <f>VLOOKUP(A199,'[2]data 11'!$A$2:$B$1304,2,FALSE)</f>
        <v>462.73699999999997</v>
      </c>
    </row>
    <row r="200" spans="1:9">
      <c r="A200" s="12" t="s">
        <v>481</v>
      </c>
      <c r="B200" s="12" t="s">
        <v>482</v>
      </c>
      <c r="C200" s="13">
        <f>VLOOKUP(A200,'[2]I&amp;S 09'!$A$1:$C$1297,2,FALSE)</f>
        <v>141998</v>
      </c>
      <c r="D200" s="13">
        <f>VLOOKUP(A200,'[2]EDA 09 local Share'!$A$1:$C$1030,3,FALSE)</f>
        <v>13985.196766652987</v>
      </c>
      <c r="E200" s="13">
        <f>VLOOKUP(A200,'[2]IFA 09 Data'!$A$1:$C$1297,2,FALSE)</f>
        <v>115667</v>
      </c>
      <c r="F200" s="13">
        <f>VLOOKUP(A200,'[2]IFA 09 Data'!$A$1:$C$1297,3,FALSE)</f>
        <v>159418</v>
      </c>
      <c r="G200" s="17">
        <f>VLOOKUP(A200,'[2]data 11'!$A$1:$C$1304,3,FALSE)</f>
        <v>177816903</v>
      </c>
      <c r="H200" s="13">
        <f>VLOOKUP(A200,'[2]Property 07'!$A$1:$B$1377,2,FALSE)</f>
        <v>159509894</v>
      </c>
      <c r="I200" s="18">
        <f>VLOOKUP(A200,'[2]data 11'!$A$2:$B$1304,2,FALSE)</f>
        <v>657.34399999999994</v>
      </c>
    </row>
    <row r="201" spans="1:9">
      <c r="A201" s="12" t="s">
        <v>485</v>
      </c>
      <c r="B201" s="12" t="s">
        <v>486</v>
      </c>
      <c r="C201" s="13">
        <f>VLOOKUP(A201,'[2]I&amp;S 09'!$A$1:$C$1297,2,FALSE)</f>
        <v>1413179</v>
      </c>
      <c r="D201" s="13">
        <f>VLOOKUP(A201,'[2]EDA 09 local Share'!$A$1:$C$1030,3,FALSE)</f>
        <v>350980.22197539132</v>
      </c>
      <c r="E201" s="13">
        <f>VLOOKUP(A201,'[2]IFA 09 Data'!$A$1:$C$1297,2,FALSE)</f>
        <v>0</v>
      </c>
      <c r="F201" s="13">
        <f>VLOOKUP(A201,'[2]IFA 09 Data'!$A$1:$C$1297,3,FALSE)</f>
        <v>0</v>
      </c>
      <c r="G201" s="17">
        <f>VLOOKUP(A201,'[2]data 11'!$A$1:$C$1304,3,FALSE)</f>
        <v>539795313</v>
      </c>
      <c r="H201" s="13">
        <f>VLOOKUP(A201,'[2]Property 07'!$A$1:$B$1377,2,FALSE)</f>
        <v>495725170</v>
      </c>
      <c r="I201" s="18">
        <f>VLOOKUP(A201,'[2]data 11'!$A$2:$B$1304,2,FALSE)</f>
        <v>1051.914</v>
      </c>
    </row>
    <row r="202" spans="1:9">
      <c r="A202" s="12" t="s">
        <v>487</v>
      </c>
      <c r="B202" s="12" t="s">
        <v>488</v>
      </c>
      <c r="C202" s="13">
        <f>VLOOKUP(A202,'[2]I&amp;S 09'!$A$1:$C$1297,2,FALSE)</f>
        <v>115642</v>
      </c>
      <c r="D202" s="13">
        <f>VLOOKUP(A202,'[2]EDA 09 local Share'!$A$1:$C$1030,3,FALSE)</f>
        <v>73038.366263942647</v>
      </c>
      <c r="E202" s="13">
        <f>VLOOKUP(A202,'[2]IFA 09 Data'!$A$1:$C$1297,2,FALSE)</f>
        <v>25544</v>
      </c>
      <c r="F202" s="13">
        <f>VLOOKUP(A202,'[2]IFA 09 Data'!$A$1:$C$1297,3,FALSE)</f>
        <v>43739</v>
      </c>
      <c r="G202" s="17">
        <f>VLOOKUP(A202,'[2]data 11'!$A$1:$C$1304,3,FALSE)</f>
        <v>120234409</v>
      </c>
      <c r="H202" s="13">
        <f>VLOOKUP(A202,'[2]Property 07'!$A$1:$B$1377,2,FALSE)</f>
        <v>87501438</v>
      </c>
      <c r="I202" s="18">
        <f>VLOOKUP(A202,'[2]data 11'!$A$2:$B$1304,2,FALSE)</f>
        <v>422.66099999999994</v>
      </c>
    </row>
    <row r="203" spans="1:9">
      <c r="A203" s="12" t="s">
        <v>489</v>
      </c>
      <c r="B203" s="12" t="s">
        <v>490</v>
      </c>
      <c r="C203" s="13">
        <f>VLOOKUP(A203,'[2]I&amp;S 09'!$A$1:$C$1297,2,FALSE)</f>
        <v>112793</v>
      </c>
      <c r="D203" s="13">
        <f>VLOOKUP(A203,'[2]EDA 09 local Share'!$A$1:$C$1030,3,FALSE)</f>
        <v>105356.82736671154</v>
      </c>
      <c r="E203" s="13">
        <f>VLOOKUP(A203,'[2]IFA 09 Data'!$A$1:$C$1297,2,FALSE)</f>
        <v>0</v>
      </c>
      <c r="F203" s="13">
        <f>VLOOKUP(A203,'[2]IFA 09 Data'!$A$1:$C$1297,3,FALSE)</f>
        <v>0</v>
      </c>
      <c r="G203" s="17">
        <f>VLOOKUP(A203,'[2]data 11'!$A$1:$C$1304,3,FALSE)</f>
        <v>196694325</v>
      </c>
      <c r="H203" s="13">
        <f>VLOOKUP(A203,'[2]Property 07'!$A$1:$B$1377,2,FALSE)</f>
        <v>167338060</v>
      </c>
      <c r="I203" s="18">
        <f>VLOOKUP(A203,'[2]data 11'!$A$2:$B$1304,2,FALSE)</f>
        <v>552.41499999999996</v>
      </c>
    </row>
    <row r="204" spans="1:9">
      <c r="A204" s="12" t="s">
        <v>491</v>
      </c>
      <c r="B204" s="12" t="s">
        <v>492</v>
      </c>
      <c r="C204" s="13">
        <f>VLOOKUP(A204,'[2]I&amp;S 09'!$A$1:$C$1297,2,FALSE)</f>
        <v>0</v>
      </c>
      <c r="D204" s="13">
        <f>VLOOKUP(A204,'[2]EDA 09 local Share'!$A$1:$C$1030,3,FALSE)</f>
        <v>0</v>
      </c>
      <c r="E204" s="13">
        <f>VLOOKUP(A204,'[2]IFA 09 Data'!$A$1:$C$1297,2,FALSE)</f>
        <v>0</v>
      </c>
      <c r="F204" s="13">
        <f>VLOOKUP(A204,'[2]IFA 09 Data'!$A$1:$C$1297,3,FALSE)</f>
        <v>0</v>
      </c>
      <c r="G204" s="17">
        <f>VLOOKUP(A204,'[2]data 11'!$A$1:$C$1304,3,FALSE)</f>
        <v>27710511</v>
      </c>
      <c r="H204" s="13">
        <f>VLOOKUP(A204,'[2]Property 07'!$A$1:$B$1377,2,FALSE)</f>
        <v>19799519</v>
      </c>
      <c r="I204" s="18">
        <f>VLOOKUP(A204,'[2]data 11'!$A$2:$B$1304,2,FALSE)</f>
        <v>63</v>
      </c>
    </row>
    <row r="205" spans="1:9">
      <c r="A205" s="12" t="s">
        <v>493</v>
      </c>
      <c r="B205" s="12" t="s">
        <v>494</v>
      </c>
      <c r="C205" s="13">
        <f>VLOOKUP(A205,'[2]I&amp;S 09'!$A$1:$C$1297,2,FALSE)</f>
        <v>0</v>
      </c>
      <c r="D205" s="13">
        <f>VLOOKUP(A205,'[2]EDA 09 local Share'!$A$1:$C$1030,3,FALSE)</f>
        <v>0</v>
      </c>
      <c r="E205" s="13">
        <f>VLOOKUP(A205,'[2]IFA 09 Data'!$A$1:$C$1297,2,FALSE)</f>
        <v>0</v>
      </c>
      <c r="F205" s="13">
        <f>VLOOKUP(A205,'[2]IFA 09 Data'!$A$1:$C$1297,3,FALSE)</f>
        <v>0</v>
      </c>
      <c r="G205" s="17">
        <f>VLOOKUP(A205,'[2]data 11'!$A$1:$C$1304,3,FALSE)</f>
        <v>104775067</v>
      </c>
      <c r="H205" s="13">
        <f>VLOOKUP(A205,'[2]Property 07'!$A$1:$B$1377,2,FALSE)</f>
        <v>93764539</v>
      </c>
      <c r="I205" s="18">
        <f>VLOOKUP(A205,'[2]data 11'!$A$2:$B$1304,2,FALSE)</f>
        <v>62</v>
      </c>
    </row>
    <row r="206" spans="1:9">
      <c r="A206" s="12" t="s">
        <v>495</v>
      </c>
      <c r="B206" s="12" t="s">
        <v>496</v>
      </c>
      <c r="C206" s="13">
        <f>VLOOKUP(A206,'[2]I&amp;S 09'!$A$1:$C$1297,2,FALSE)</f>
        <v>0</v>
      </c>
      <c r="D206" s="13">
        <f>VLOOKUP(A206,'[2]EDA 09 local Share'!$A$1:$C$1030,3,FALSE)</f>
        <v>0</v>
      </c>
      <c r="E206" s="13">
        <f>VLOOKUP(A206,'[2]IFA 09 Data'!$A$1:$C$1297,2,FALSE)</f>
        <v>0</v>
      </c>
      <c r="F206" s="13">
        <f>VLOOKUP(A206,'[2]IFA 09 Data'!$A$1:$C$1297,3,FALSE)</f>
        <v>0</v>
      </c>
      <c r="G206" s="17">
        <f>VLOOKUP(A206,'[2]data 11'!$A$1:$C$1304,3,FALSE)</f>
        <v>76850930</v>
      </c>
      <c r="H206" s="13">
        <f>VLOOKUP(A206,'[2]Property 07'!$A$1:$B$1377,2,FALSE)</f>
        <v>69820397</v>
      </c>
      <c r="I206" s="18">
        <f>VLOOKUP(A206,'[2]data 11'!$A$2:$B$1304,2,FALSE)</f>
        <v>263.13499999999999</v>
      </c>
    </row>
    <row r="207" spans="1:9">
      <c r="A207" s="12" t="s">
        <v>497</v>
      </c>
      <c r="B207" s="12" t="s">
        <v>498</v>
      </c>
      <c r="C207" s="13">
        <f>VLOOKUP(A207,'[2]I&amp;S 09'!$A$1:$C$1297,2,FALSE)</f>
        <v>477059</v>
      </c>
      <c r="D207" s="13">
        <f>VLOOKUP(A207,'[2]EDA 09 local Share'!$A$1:$C$1030,3,FALSE)</f>
        <v>450209.83906228899</v>
      </c>
      <c r="E207" s="13">
        <f>VLOOKUP(A207,'[2]IFA 09 Data'!$A$1:$C$1297,2,FALSE)</f>
        <v>0</v>
      </c>
      <c r="F207" s="13">
        <f>VLOOKUP(A207,'[2]IFA 09 Data'!$A$1:$C$1297,3,FALSE)</f>
        <v>0</v>
      </c>
      <c r="G207" s="17">
        <f>VLOOKUP(A207,'[2]data 11'!$A$1:$C$1304,3,FALSE)</f>
        <v>559408670</v>
      </c>
      <c r="H207" s="13">
        <f>VLOOKUP(A207,'[2]Property 07'!$A$1:$B$1377,2,FALSE)</f>
        <v>515905016</v>
      </c>
      <c r="I207" s="18">
        <f>VLOOKUP(A207,'[2]data 11'!$A$2:$B$1304,2,FALSE)</f>
        <v>2609.0269999999996</v>
      </c>
    </row>
    <row r="208" spans="1:9">
      <c r="A208" s="12" t="s">
        <v>499</v>
      </c>
      <c r="B208" s="12" t="s">
        <v>500</v>
      </c>
      <c r="C208" s="13">
        <f>VLOOKUP(A208,'[2]I&amp;S 09'!$A$1:$C$1297,2,FALSE)</f>
        <v>21852</v>
      </c>
      <c r="D208" s="13">
        <f>VLOOKUP(A208,'[2]EDA 09 local Share'!$A$1:$C$1030,3,FALSE)</f>
        <v>0</v>
      </c>
      <c r="E208" s="13">
        <f>VLOOKUP(A208,'[2]IFA 09 Data'!$A$1:$C$1297,2,FALSE)</f>
        <v>21058</v>
      </c>
      <c r="F208" s="13">
        <f>VLOOKUP(A208,'[2]IFA 09 Data'!$A$1:$C$1297,3,FALSE)</f>
        <v>92135</v>
      </c>
      <c r="G208" s="17">
        <f>VLOOKUP(A208,'[2]data 11'!$A$1:$C$1304,3,FALSE)</f>
        <v>33801992</v>
      </c>
      <c r="H208" s="13">
        <f>VLOOKUP(A208,'[2]Property 07'!$A$1:$B$1377,2,FALSE)</f>
        <v>31998514</v>
      </c>
      <c r="I208" s="18">
        <f>VLOOKUP(A208,'[2]data 11'!$A$2:$B$1304,2,FALSE)</f>
        <v>147.78899999999999</v>
      </c>
    </row>
    <row r="209" spans="1:9">
      <c r="A209" s="12" t="s">
        <v>501</v>
      </c>
      <c r="B209" s="12" t="s">
        <v>502</v>
      </c>
      <c r="C209" s="13">
        <f>VLOOKUP(A209,'[2]I&amp;S 09'!$A$1:$C$1297,2,FALSE)</f>
        <v>0</v>
      </c>
      <c r="D209" s="13">
        <f>VLOOKUP(A209,'[2]EDA 09 local Share'!$A$1:$C$1030,3,FALSE)</f>
        <v>0</v>
      </c>
      <c r="E209" s="13">
        <f>VLOOKUP(A209,'[2]IFA 09 Data'!$A$1:$C$1297,2,FALSE)</f>
        <v>0</v>
      </c>
      <c r="F209" s="13">
        <f>VLOOKUP(A209,'[2]IFA 09 Data'!$A$1:$C$1297,3,FALSE)</f>
        <v>0</v>
      </c>
      <c r="G209" s="17">
        <f>VLOOKUP(A209,'[2]data 11'!$A$1:$C$1304,3,FALSE)</f>
        <v>57334479</v>
      </c>
      <c r="H209" s="13">
        <f>VLOOKUP(A209,'[2]Property 07'!$A$1:$B$1377,2,FALSE)</f>
        <v>49769411</v>
      </c>
      <c r="I209" s="18">
        <f>VLOOKUP(A209,'[2]data 11'!$A$2:$B$1304,2,FALSE)</f>
        <v>155</v>
      </c>
    </row>
    <row r="210" spans="1:9">
      <c r="A210" s="12" t="s">
        <v>503</v>
      </c>
      <c r="B210" s="12" t="s">
        <v>504</v>
      </c>
      <c r="C210" s="13">
        <f>VLOOKUP(A210,'[2]I&amp;S 09'!$A$1:$C$1297,2,FALSE)</f>
        <v>1660408</v>
      </c>
      <c r="D210" s="13">
        <f>VLOOKUP(A210,'[2]EDA 09 local Share'!$A$1:$C$1030,3,FALSE)</f>
        <v>1376065.9235014799</v>
      </c>
      <c r="E210" s="13">
        <f>VLOOKUP(A210,'[2]IFA 09 Data'!$A$1:$C$1297,2,FALSE)</f>
        <v>305254</v>
      </c>
      <c r="F210" s="13">
        <f>VLOOKUP(A210,'[2]IFA 09 Data'!$A$1:$C$1297,3,FALSE)</f>
        <v>712727</v>
      </c>
      <c r="G210" s="17">
        <f>VLOOKUP(A210,'[2]data 11'!$A$1:$C$1304,3,FALSE)</f>
        <v>1193975281</v>
      </c>
      <c r="H210" s="13">
        <f>VLOOKUP(A210,'[2]Property 07'!$A$1:$B$1377,2,FALSE)</f>
        <v>1082346607</v>
      </c>
      <c r="I210" s="18">
        <f>VLOOKUP(A210,'[2]data 11'!$A$2:$B$1304,2,FALSE)</f>
        <v>7268.2559999999994</v>
      </c>
    </row>
    <row r="211" spans="1:9">
      <c r="A211" s="12" t="s">
        <v>505</v>
      </c>
      <c r="B211" s="12" t="s">
        <v>506</v>
      </c>
      <c r="C211" s="13">
        <f>VLOOKUP(A211,'[2]I&amp;S 09'!$A$1:$C$1297,2,FALSE)</f>
        <v>0</v>
      </c>
      <c r="D211" s="13">
        <f>VLOOKUP(A211,'[2]EDA 09 local Share'!$A$1:$C$1030,3,FALSE)</f>
        <v>0</v>
      </c>
      <c r="E211" s="13">
        <f>VLOOKUP(A211,'[2]IFA 09 Data'!$A$1:$C$1297,2,FALSE)</f>
        <v>0</v>
      </c>
      <c r="F211" s="13">
        <f>VLOOKUP(A211,'[2]IFA 09 Data'!$A$1:$C$1297,3,FALSE)</f>
        <v>0</v>
      </c>
      <c r="G211" s="17">
        <f>VLOOKUP(A211,'[2]data 11'!$A$1:$C$1304,3,FALSE)</f>
        <v>155137850</v>
      </c>
      <c r="H211" s="13">
        <f>VLOOKUP(A211,'[2]Property 07'!$A$1:$B$1377,2,FALSE)</f>
        <v>122010175</v>
      </c>
      <c r="I211" s="18">
        <f>VLOOKUP(A211,'[2]data 11'!$A$2:$B$1304,2,FALSE)</f>
        <v>235</v>
      </c>
    </row>
    <row r="212" spans="1:9">
      <c r="A212" s="12" t="s">
        <v>507</v>
      </c>
      <c r="B212" s="12" t="s">
        <v>508</v>
      </c>
      <c r="C212" s="13">
        <f>VLOOKUP(A212,'[2]I&amp;S 09'!$A$1:$C$1297,2,FALSE)</f>
        <v>0</v>
      </c>
      <c r="D212" s="13">
        <f>VLOOKUP(A212,'[2]EDA 09 local Share'!$A$1:$C$1030,3,FALSE)</f>
        <v>0</v>
      </c>
      <c r="E212" s="13">
        <f>VLOOKUP(A212,'[2]IFA 09 Data'!$A$1:$C$1297,2,FALSE)</f>
        <v>0</v>
      </c>
      <c r="F212" s="13">
        <f>VLOOKUP(A212,'[2]IFA 09 Data'!$A$1:$C$1297,3,FALSE)</f>
        <v>0</v>
      </c>
      <c r="G212" s="17">
        <f>VLOOKUP(A212,'[2]data 11'!$A$1:$C$1304,3,FALSE)</f>
        <v>2019035120</v>
      </c>
      <c r="H212" s="13">
        <f>VLOOKUP(A212,'[2]Property 07'!$A$1:$B$1377,2,FALSE)</f>
        <v>1836907950</v>
      </c>
      <c r="I212" s="18">
        <f>VLOOKUP(A212,'[2]data 11'!$A$2:$B$1304,2,FALSE)</f>
        <v>920</v>
      </c>
    </row>
    <row r="213" spans="1:9">
      <c r="A213" s="12" t="s">
        <v>509</v>
      </c>
      <c r="B213" s="12" t="s">
        <v>2517</v>
      </c>
      <c r="C213" s="13">
        <f>VLOOKUP(A213,'[2]I&amp;S 09'!$A$1:$C$1297,2,FALSE)</f>
        <v>3672525</v>
      </c>
      <c r="D213" s="13">
        <f>VLOOKUP(A213,'[2]EDA 09 local Share'!$A$1:$C$1030,3,FALSE)</f>
        <v>0</v>
      </c>
      <c r="E213" s="13">
        <f>VLOOKUP(A213,'[2]IFA 09 Data'!$A$1:$C$1297,2,FALSE)</f>
        <v>0</v>
      </c>
      <c r="F213" s="13">
        <f>VLOOKUP(A213,'[2]IFA 09 Data'!$A$1:$C$1297,3,FALSE)</f>
        <v>0</v>
      </c>
      <c r="G213" s="17">
        <f>VLOOKUP(A213,'[2]data 11'!$A$1:$C$1304,3,FALSE)</f>
        <v>2196080780</v>
      </c>
      <c r="H213" s="13">
        <f>VLOOKUP(A213,'[2]Property 07'!$A$1:$B$1377,2,FALSE)</f>
        <v>1993814710</v>
      </c>
      <c r="I213" s="18">
        <f>VLOOKUP(A213,'[2]data 11'!$A$2:$B$1304,2,FALSE)</f>
        <v>690.72699999999998</v>
      </c>
    </row>
    <row r="214" spans="1:9">
      <c r="A214" s="12" t="s">
        <v>511</v>
      </c>
      <c r="B214" s="12" t="s">
        <v>512</v>
      </c>
      <c r="C214" s="13">
        <f>VLOOKUP(A214,'[2]I&amp;S 09'!$A$1:$C$1297,2,FALSE)</f>
        <v>0</v>
      </c>
      <c r="D214" s="13">
        <f>VLOOKUP(A214,'[2]EDA 09 local Share'!$A$1:$C$1030,3,FALSE)</f>
        <v>0</v>
      </c>
      <c r="E214" s="13">
        <f>VLOOKUP(A214,'[2]IFA 09 Data'!$A$1:$C$1297,2,FALSE)</f>
        <v>0</v>
      </c>
      <c r="F214" s="13">
        <f>VLOOKUP(A214,'[2]IFA 09 Data'!$A$1:$C$1297,3,FALSE)</f>
        <v>0</v>
      </c>
      <c r="G214" s="17">
        <f>VLOOKUP(A214,'[2]data 11'!$A$1:$C$1304,3,FALSE)</f>
        <v>80171638</v>
      </c>
      <c r="H214" s="13">
        <f>VLOOKUP(A214,'[2]Property 07'!$A$1:$B$1377,2,FALSE)</f>
        <v>61576723</v>
      </c>
      <c r="I214" s="18">
        <f>VLOOKUP(A214,'[2]data 11'!$A$2:$B$1304,2,FALSE)</f>
        <v>356.58799999999997</v>
      </c>
    </row>
    <row r="215" spans="1:9">
      <c r="A215" s="12" t="s">
        <v>513</v>
      </c>
      <c r="B215" s="12" t="s">
        <v>514</v>
      </c>
      <c r="C215" s="13">
        <f>VLOOKUP(A215,'[2]I&amp;S 09'!$A$1:$C$1297,2,FALSE)</f>
        <v>0</v>
      </c>
      <c r="D215" s="13">
        <f>VLOOKUP(A215,'[2]EDA 09 local Share'!$A$1:$C$1030,3,FALSE)</f>
        <v>0</v>
      </c>
      <c r="E215" s="13">
        <f>VLOOKUP(A215,'[2]IFA 09 Data'!$A$1:$C$1297,2,FALSE)</f>
        <v>0</v>
      </c>
      <c r="F215" s="13">
        <f>VLOOKUP(A215,'[2]IFA 09 Data'!$A$1:$C$1297,3,FALSE)</f>
        <v>0</v>
      </c>
      <c r="G215" s="17">
        <f>VLOOKUP(A215,'[2]data 11'!$A$1:$C$1304,3,FALSE)</f>
        <v>122684872</v>
      </c>
      <c r="H215" s="13">
        <f>VLOOKUP(A215,'[2]Property 07'!$A$1:$B$1377,2,FALSE)</f>
        <v>90719550</v>
      </c>
      <c r="I215" s="18">
        <f>VLOOKUP(A215,'[2]data 11'!$A$2:$B$1304,2,FALSE)</f>
        <v>259.64399999999995</v>
      </c>
    </row>
    <row r="216" spans="1:9">
      <c r="A216" s="12" t="s">
        <v>515</v>
      </c>
      <c r="B216" s="12" t="s">
        <v>516</v>
      </c>
      <c r="C216" s="13">
        <f>VLOOKUP(A216,'[2]I&amp;S 09'!$A$1:$C$1297,2,FALSE)</f>
        <v>0</v>
      </c>
      <c r="D216" s="13">
        <f>VLOOKUP(A216,'[2]EDA 09 local Share'!$A$1:$C$1030,3,FALSE)</f>
        <v>0</v>
      </c>
      <c r="E216" s="13">
        <f>VLOOKUP(A216,'[2]IFA 09 Data'!$A$1:$C$1297,2,FALSE)</f>
        <v>0</v>
      </c>
      <c r="F216" s="13">
        <f>VLOOKUP(A216,'[2]IFA 09 Data'!$A$1:$C$1297,3,FALSE)</f>
        <v>0</v>
      </c>
      <c r="G216" s="17">
        <f>VLOOKUP(A216,'[2]data 11'!$A$1:$C$1304,3,FALSE)</f>
        <v>100804273</v>
      </c>
      <c r="H216" s="13">
        <f>VLOOKUP(A216,'[2]Property 07'!$A$1:$B$1377,2,FALSE)</f>
        <v>85802067</v>
      </c>
      <c r="I216" s="18">
        <f>VLOOKUP(A216,'[2]data 11'!$A$2:$B$1304,2,FALSE)</f>
        <v>450</v>
      </c>
    </row>
    <row r="217" spans="1:9">
      <c r="A217" s="12" t="s">
        <v>517</v>
      </c>
      <c r="B217" s="12" t="s">
        <v>518</v>
      </c>
      <c r="C217" s="13">
        <f>VLOOKUP(A217,'[2]I&amp;S 09'!$A$1:$C$1297,2,FALSE)</f>
        <v>138312</v>
      </c>
      <c r="D217" s="13">
        <f>VLOOKUP(A217,'[2]EDA 09 local Share'!$A$1:$C$1030,3,FALSE)</f>
        <v>161284.37212630486</v>
      </c>
      <c r="E217" s="13">
        <f>VLOOKUP(A217,'[2]IFA 09 Data'!$A$1:$C$1297,2,FALSE)</f>
        <v>0</v>
      </c>
      <c r="F217" s="13">
        <f>VLOOKUP(A217,'[2]IFA 09 Data'!$A$1:$C$1297,3,FALSE)</f>
        <v>0</v>
      </c>
      <c r="G217" s="17">
        <f>VLOOKUP(A217,'[2]data 11'!$A$1:$C$1304,3,FALSE)</f>
        <v>306115965</v>
      </c>
      <c r="H217" s="13">
        <f>VLOOKUP(A217,'[2]Property 07'!$A$1:$B$1377,2,FALSE)</f>
        <v>286144290</v>
      </c>
      <c r="I217" s="18">
        <f>VLOOKUP(A217,'[2]data 11'!$A$2:$B$1304,2,FALSE)</f>
        <v>519.02499999999998</v>
      </c>
    </row>
    <row r="218" spans="1:9">
      <c r="A218" s="12" t="s">
        <v>519</v>
      </c>
      <c r="B218" s="12" t="s">
        <v>520</v>
      </c>
      <c r="C218" s="13">
        <f>VLOOKUP(A218,'[2]I&amp;S 09'!$A$1:$C$1297,2,FALSE)</f>
        <v>1060324</v>
      </c>
      <c r="D218" s="13">
        <f>VLOOKUP(A218,'[2]EDA 09 local Share'!$A$1:$C$1030,3,FALSE)</f>
        <v>1237216.8102161745</v>
      </c>
      <c r="E218" s="13">
        <f>VLOOKUP(A218,'[2]IFA 09 Data'!$A$1:$C$1297,2,FALSE)</f>
        <v>0</v>
      </c>
      <c r="F218" s="13">
        <f>VLOOKUP(A218,'[2]IFA 09 Data'!$A$1:$C$1297,3,FALSE)</f>
        <v>0</v>
      </c>
      <c r="G218" s="17">
        <f>VLOOKUP(A218,'[2]data 11'!$A$1:$C$1304,3,FALSE)</f>
        <v>448949402</v>
      </c>
      <c r="H218" s="13">
        <f>VLOOKUP(A218,'[2]Property 07'!$A$1:$B$1377,2,FALSE)</f>
        <v>487824860</v>
      </c>
      <c r="I218" s="18">
        <f>VLOOKUP(A218,'[2]data 11'!$A$2:$B$1304,2,FALSE)</f>
        <v>1533</v>
      </c>
    </row>
    <row r="219" spans="1:9">
      <c r="A219" s="12" t="s">
        <v>521</v>
      </c>
      <c r="B219" s="12" t="s">
        <v>522</v>
      </c>
      <c r="C219" s="13">
        <f>VLOOKUP(A219,'[2]I&amp;S 09'!$A$1:$C$1297,2,FALSE)</f>
        <v>0</v>
      </c>
      <c r="D219" s="13">
        <f>VLOOKUP(A219,'[2]EDA 09 local Share'!$A$1:$C$1030,3,FALSE)</f>
        <v>0</v>
      </c>
      <c r="E219" s="13">
        <f>VLOOKUP(A219,'[2]IFA 09 Data'!$A$1:$C$1297,2,FALSE)</f>
        <v>0</v>
      </c>
      <c r="F219" s="13">
        <f>VLOOKUP(A219,'[2]IFA 09 Data'!$A$1:$C$1297,3,FALSE)</f>
        <v>0</v>
      </c>
      <c r="G219" s="17">
        <f>VLOOKUP(A219,'[2]data 11'!$A$1:$C$1304,3,FALSE)</f>
        <v>91470782</v>
      </c>
      <c r="H219" s="13">
        <f>VLOOKUP(A219,'[2]Property 07'!$A$1:$B$1377,2,FALSE)</f>
        <v>81227860</v>
      </c>
      <c r="I219" s="18">
        <f>VLOOKUP(A219,'[2]data 11'!$A$2:$B$1304,2,FALSE)</f>
        <v>151.30199999999999</v>
      </c>
    </row>
    <row r="220" spans="1:9">
      <c r="A220" s="12" t="s">
        <v>595</v>
      </c>
      <c r="B220" s="12" t="s">
        <v>596</v>
      </c>
      <c r="C220" s="13">
        <f>VLOOKUP(A220,'[2]I&amp;S 09'!$A$1:$C$1297,2,FALSE)</f>
        <v>47249730</v>
      </c>
      <c r="D220" s="13">
        <f>VLOOKUP(A220,'[2]EDA 09 local Share'!$A$1:$C$1030,3,FALSE)</f>
        <v>40412929.238899991</v>
      </c>
      <c r="E220" s="13">
        <f>VLOOKUP(A220,'[2]IFA 09 Data'!$A$1:$C$1297,2,FALSE)</f>
        <v>0</v>
      </c>
      <c r="F220" s="13">
        <f>VLOOKUP(A220,'[2]IFA 09 Data'!$A$1:$C$1297,3,FALSE)</f>
        <v>0</v>
      </c>
      <c r="G220" s="17">
        <f>VLOOKUP(A220,'[2]data 11'!$A$1:$C$1304,3,FALSE)</f>
        <v>13812342087</v>
      </c>
      <c r="H220" s="13">
        <f>VLOOKUP(A220,'[2]Property 07'!$A$1:$B$1377,2,FALSE)</f>
        <v>13935492841</v>
      </c>
      <c r="I220" s="18">
        <f>VLOOKUP(A220,'[2]data 11'!$A$2:$B$1304,2,FALSE)</f>
        <v>24401.712</v>
      </c>
    </row>
    <row r="221" spans="1:9">
      <c r="A221" s="12" t="s">
        <v>597</v>
      </c>
      <c r="B221" s="12" t="s">
        <v>598</v>
      </c>
      <c r="C221" s="13">
        <f>VLOOKUP(A221,'[2]I&amp;S 09'!$A$1:$C$1297,2,FALSE)</f>
        <v>13160727</v>
      </c>
      <c r="D221" s="13">
        <f>VLOOKUP(A221,'[2]EDA 09 local Share'!$A$1:$C$1030,3,FALSE)</f>
        <v>8258071.8390999995</v>
      </c>
      <c r="E221" s="13">
        <f>VLOOKUP(A221,'[2]IFA 09 Data'!$A$1:$C$1297,2,FALSE)</f>
        <v>0</v>
      </c>
      <c r="F221" s="13">
        <f>VLOOKUP(A221,'[2]IFA 09 Data'!$A$1:$C$1297,3,FALSE)</f>
        <v>0</v>
      </c>
      <c r="G221" s="17">
        <f>VLOOKUP(A221,'[2]data 11'!$A$1:$C$1304,3,FALSE)</f>
        <v>2732582088</v>
      </c>
      <c r="H221" s="13">
        <f>VLOOKUP(A221,'[2]Property 07'!$A$1:$B$1377,2,FALSE)</f>
        <v>2847610979</v>
      </c>
      <c r="I221" s="18">
        <f>VLOOKUP(A221,'[2]data 11'!$A$2:$B$1304,2,FALSE)</f>
        <v>7800</v>
      </c>
    </row>
    <row r="222" spans="1:9">
      <c r="A222" s="12" t="s">
        <v>599</v>
      </c>
      <c r="B222" s="12" t="s">
        <v>600</v>
      </c>
      <c r="C222" s="13">
        <f>VLOOKUP(A222,'[2]I&amp;S 09'!$A$1:$C$1297,2,FALSE)</f>
        <v>110317779</v>
      </c>
      <c r="D222" s="13">
        <f>VLOOKUP(A222,'[2]EDA 09 local Share'!$A$1:$C$1030,3,FALSE)</f>
        <v>139246682.06224966</v>
      </c>
      <c r="E222" s="13">
        <f>VLOOKUP(A222,'[2]IFA 09 Data'!$A$1:$C$1297,2,FALSE)</f>
        <v>0</v>
      </c>
      <c r="F222" s="13">
        <f>VLOOKUP(A222,'[2]IFA 09 Data'!$A$1:$C$1297,3,FALSE)</f>
        <v>0</v>
      </c>
      <c r="G222" s="17">
        <f>VLOOKUP(A222,'[2]data 11'!$A$1:$C$1304,3,FALSE)</f>
        <v>79054840178</v>
      </c>
      <c r="H222" s="13">
        <f>VLOOKUP(A222,'[2]Property 07'!$A$1:$B$1377,2,FALSE)</f>
        <v>75935747940</v>
      </c>
      <c r="I222" s="18">
        <f>VLOOKUP(A222,'[2]data 11'!$A$2:$B$1304,2,FALSE)</f>
        <v>143335.74699999997</v>
      </c>
    </row>
    <row r="223" spans="1:9">
      <c r="A223" s="12" t="s">
        <v>601</v>
      </c>
      <c r="B223" s="12" t="s">
        <v>602</v>
      </c>
      <c r="C223" s="13">
        <f>VLOOKUP(A223,'[2]I&amp;S 09'!$A$1:$C$1297,2,FALSE)</f>
        <v>10664236</v>
      </c>
      <c r="D223" s="13">
        <f>VLOOKUP(A223,'[2]EDA 09 local Share'!$A$1:$C$1030,3,FALSE)</f>
        <v>6836658.235299998</v>
      </c>
      <c r="E223" s="13">
        <f>VLOOKUP(A223,'[2]IFA 09 Data'!$A$1:$C$1297,2,FALSE)</f>
        <v>1432788</v>
      </c>
      <c r="F223" s="13">
        <f>VLOOKUP(A223,'[2]IFA 09 Data'!$A$1:$C$1297,3,FALSE)</f>
        <v>1795856</v>
      </c>
      <c r="G223" s="17">
        <f>VLOOKUP(A223,'[2]data 11'!$A$1:$C$1304,3,FALSE)</f>
        <v>2202748634</v>
      </c>
      <c r="H223" s="13">
        <f>VLOOKUP(A223,'[2]Property 07'!$A$1:$B$1377,2,FALSE)</f>
        <v>2357468357</v>
      </c>
      <c r="I223" s="18">
        <f>VLOOKUP(A223,'[2]data 11'!$A$2:$B$1304,2,FALSE)</f>
        <v>8591.5479999999989</v>
      </c>
    </row>
    <row r="224" spans="1:9">
      <c r="A224" s="12" t="s">
        <v>603</v>
      </c>
      <c r="B224" s="12" t="s">
        <v>604</v>
      </c>
      <c r="C224" s="13">
        <f>VLOOKUP(A224,'[2]I&amp;S 09'!$A$1:$C$1297,2,FALSE)</f>
        <v>12897290</v>
      </c>
      <c r="D224" s="13">
        <f>VLOOKUP(A224,'[2]EDA 09 local Share'!$A$1:$C$1030,3,FALSE)</f>
        <v>10136744.894599998</v>
      </c>
      <c r="E224" s="13">
        <f>VLOOKUP(A224,'[2]IFA 09 Data'!$A$1:$C$1297,2,FALSE)</f>
        <v>0</v>
      </c>
      <c r="F224" s="13">
        <f>VLOOKUP(A224,'[2]IFA 09 Data'!$A$1:$C$1297,3,FALSE)</f>
        <v>0</v>
      </c>
      <c r="G224" s="17">
        <f>VLOOKUP(A224,'[2]data 11'!$A$1:$C$1304,3,FALSE)</f>
        <v>3284410191</v>
      </c>
      <c r="H224" s="13">
        <f>VLOOKUP(A224,'[2]Property 07'!$A$1:$B$1377,2,FALSE)</f>
        <v>3495429274</v>
      </c>
      <c r="I224" s="18">
        <f>VLOOKUP(A224,'[2]data 11'!$A$2:$B$1304,2,FALSE)</f>
        <v>12079.009999999998</v>
      </c>
    </row>
    <row r="225" spans="1:9">
      <c r="A225" s="12" t="s">
        <v>605</v>
      </c>
      <c r="B225" s="12" t="s">
        <v>606</v>
      </c>
      <c r="C225" s="13">
        <f>VLOOKUP(A225,'[2]I&amp;S 09'!$A$1:$C$1297,2,FALSE)</f>
        <v>29713771</v>
      </c>
      <c r="D225" s="13">
        <f>VLOOKUP(A225,'[2]EDA 09 local Share'!$A$1:$C$1030,3,FALSE)</f>
        <v>24191092.108606528</v>
      </c>
      <c r="E225" s="13">
        <f>VLOOKUP(A225,'[2]IFA 09 Data'!$A$1:$C$1297,2,FALSE)</f>
        <v>2263449</v>
      </c>
      <c r="F225" s="13">
        <f>VLOOKUP(A225,'[2]IFA 09 Data'!$A$1:$C$1297,3,FALSE)</f>
        <v>3123162</v>
      </c>
      <c r="G225" s="17">
        <f>VLOOKUP(A225,'[2]data 11'!$A$1:$C$1304,3,FALSE)</f>
        <v>13765682873</v>
      </c>
      <c r="H225" s="13">
        <f>VLOOKUP(A225,'[2]Property 07'!$A$1:$B$1377,2,FALSE)</f>
        <v>13645081708</v>
      </c>
      <c r="I225" s="18">
        <f>VLOOKUP(A225,'[2]data 11'!$A$2:$B$1304,2,FALSE)</f>
        <v>55110.758999999998</v>
      </c>
    </row>
    <row r="226" spans="1:9">
      <c r="A226" s="12" t="s">
        <v>607</v>
      </c>
      <c r="B226" s="12" t="s">
        <v>608</v>
      </c>
      <c r="C226" s="13">
        <f>VLOOKUP(A226,'[2]I&amp;S 09'!$A$1:$C$1297,2,FALSE)</f>
        <v>20671415</v>
      </c>
      <c r="D226" s="13">
        <f>VLOOKUP(A226,'[2]EDA 09 local Share'!$A$1:$C$1030,3,FALSE)</f>
        <v>9633344.4927275851</v>
      </c>
      <c r="E226" s="13">
        <f>VLOOKUP(A226,'[2]IFA 09 Data'!$A$1:$C$1297,2,FALSE)</f>
        <v>5791947</v>
      </c>
      <c r="F226" s="13">
        <f>VLOOKUP(A226,'[2]IFA 09 Data'!$A$1:$C$1297,3,FALSE)</f>
        <v>10708772</v>
      </c>
      <c r="G226" s="17">
        <f>VLOOKUP(A226,'[2]data 11'!$A$1:$C$1304,3,FALSE)</f>
        <v>4685166282</v>
      </c>
      <c r="H226" s="13">
        <f>VLOOKUP(A226,'[2]Property 07'!$A$1:$B$1377,2,FALSE)</f>
        <v>4531963502</v>
      </c>
      <c r="I226" s="18">
        <f>VLOOKUP(A226,'[2]data 11'!$A$2:$B$1304,2,FALSE)</f>
        <v>25039.316999999999</v>
      </c>
    </row>
    <row r="227" spans="1:9">
      <c r="A227" s="12" t="s">
        <v>609</v>
      </c>
      <c r="B227" s="12" t="s">
        <v>610</v>
      </c>
      <c r="C227" s="13">
        <f>VLOOKUP(A227,'[2]I&amp;S 09'!$A$1:$C$1297,2,FALSE)</f>
        <v>9842060</v>
      </c>
      <c r="D227" s="13">
        <f>VLOOKUP(A227,'[2]EDA 09 local Share'!$A$1:$C$1030,3,FALSE)</f>
        <v>7197931.2270684661</v>
      </c>
      <c r="E227" s="13">
        <f>VLOOKUP(A227,'[2]IFA 09 Data'!$A$1:$C$1297,2,FALSE)</f>
        <v>0</v>
      </c>
      <c r="F227" s="13">
        <f>VLOOKUP(A227,'[2]IFA 09 Data'!$A$1:$C$1297,3,FALSE)</f>
        <v>0</v>
      </c>
      <c r="G227" s="17">
        <f>VLOOKUP(A227,'[2]data 11'!$A$1:$C$1304,3,FALSE)</f>
        <v>12401517511</v>
      </c>
      <c r="H227" s="13">
        <f>VLOOKUP(A227,'[2]Property 07'!$A$1:$B$1377,2,FALSE)</f>
        <v>10452563596</v>
      </c>
      <c r="I227" s="18">
        <f>VLOOKUP(A227,'[2]data 11'!$A$2:$B$1304,2,FALSE)</f>
        <v>6235.3039999999992</v>
      </c>
    </row>
    <row r="228" spans="1:9">
      <c r="A228" s="12" t="s">
        <v>611</v>
      </c>
      <c r="B228" s="12" t="s">
        <v>612</v>
      </c>
      <c r="C228" s="13">
        <f>VLOOKUP(A228,'[2]I&amp;S 09'!$A$1:$C$1297,2,FALSE)</f>
        <v>35269142</v>
      </c>
      <c r="D228" s="13">
        <f>VLOOKUP(A228,'[2]EDA 09 local Share'!$A$1:$C$1030,3,FALSE)</f>
        <v>21682888.197823972</v>
      </c>
      <c r="E228" s="13">
        <f>VLOOKUP(A228,'[2]IFA 09 Data'!$A$1:$C$1297,2,FALSE)</f>
        <v>8931004</v>
      </c>
      <c r="F228" s="13">
        <f>VLOOKUP(A228,'[2]IFA 09 Data'!$A$1:$C$1297,3,FALSE)</f>
        <v>10433294</v>
      </c>
      <c r="G228" s="17">
        <f>VLOOKUP(A228,'[2]data 11'!$A$1:$C$1304,3,FALSE)</f>
        <v>9214152201</v>
      </c>
      <c r="H228" s="13">
        <f>VLOOKUP(A228,'[2]Property 07'!$A$1:$B$1377,2,FALSE)</f>
        <v>9134133403</v>
      </c>
      <c r="I228" s="18">
        <f>VLOOKUP(A228,'[2]data 11'!$A$2:$B$1304,2,FALSE)</f>
        <v>31005.965999999997</v>
      </c>
    </row>
    <row r="229" spans="1:9">
      <c r="A229" s="12" t="s">
        <v>613</v>
      </c>
      <c r="B229" s="12" t="s">
        <v>614</v>
      </c>
      <c r="C229" s="13">
        <f>VLOOKUP(A229,'[2]I&amp;S 09'!$A$1:$C$1297,2,FALSE)</f>
        <v>6227868</v>
      </c>
      <c r="D229" s="13">
        <f>VLOOKUP(A229,'[2]EDA 09 local Share'!$A$1:$C$1030,3,FALSE)</f>
        <v>4819794.0955999997</v>
      </c>
      <c r="E229" s="13">
        <f>VLOOKUP(A229,'[2]IFA 09 Data'!$A$1:$C$1297,2,FALSE)</f>
        <v>0</v>
      </c>
      <c r="F229" s="13">
        <f>VLOOKUP(A229,'[2]IFA 09 Data'!$A$1:$C$1297,3,FALSE)</f>
        <v>0</v>
      </c>
      <c r="G229" s="17">
        <f>VLOOKUP(A229,'[2]data 11'!$A$1:$C$1304,3,FALSE)</f>
        <v>1546023169</v>
      </c>
      <c r="H229" s="13">
        <f>VLOOKUP(A229,'[2]Property 07'!$A$1:$B$1377,2,FALSE)</f>
        <v>1661997964</v>
      </c>
      <c r="I229" s="18">
        <f>VLOOKUP(A229,'[2]data 11'!$A$2:$B$1304,2,FALSE)</f>
        <v>6708.7769999999991</v>
      </c>
    </row>
    <row r="230" spans="1:9">
      <c r="A230" s="12" t="s">
        <v>615</v>
      </c>
      <c r="B230" s="12" t="s">
        <v>616</v>
      </c>
      <c r="C230" s="13">
        <f>VLOOKUP(A230,'[2]I&amp;S 09'!$A$1:$C$1297,2,FALSE)</f>
        <v>24373960</v>
      </c>
      <c r="D230" s="13">
        <f>VLOOKUP(A230,'[2]EDA 09 local Share'!$A$1:$C$1030,3,FALSE)</f>
        <v>16779283.432939518</v>
      </c>
      <c r="E230" s="13">
        <f>VLOOKUP(A230,'[2]IFA 09 Data'!$A$1:$C$1297,2,FALSE)</f>
        <v>7695506</v>
      </c>
      <c r="F230" s="13">
        <f>VLOOKUP(A230,'[2]IFA 09 Data'!$A$1:$C$1297,3,FALSE)</f>
        <v>14315356</v>
      </c>
      <c r="G230" s="17">
        <f>VLOOKUP(A230,'[2]data 11'!$A$1:$C$1304,3,FALSE)</f>
        <v>6330666053</v>
      </c>
      <c r="H230" s="13">
        <f>VLOOKUP(A230,'[2]Property 07'!$A$1:$B$1377,2,FALSE)</f>
        <v>6593029177</v>
      </c>
      <c r="I230" s="18">
        <f>VLOOKUP(A230,'[2]data 11'!$A$2:$B$1304,2,FALSE)</f>
        <v>35696.154999999999</v>
      </c>
    </row>
    <row r="231" spans="1:9">
      <c r="A231" s="12" t="s">
        <v>617</v>
      </c>
      <c r="B231" s="12" t="s">
        <v>618</v>
      </c>
      <c r="C231" s="13">
        <f>VLOOKUP(A231,'[2]I&amp;S 09'!$A$1:$C$1297,2,FALSE)</f>
        <v>50970549</v>
      </c>
      <c r="D231" s="13">
        <f>VLOOKUP(A231,'[2]EDA 09 local Share'!$A$1:$C$1030,3,FALSE)</f>
        <v>48759881.316199996</v>
      </c>
      <c r="E231" s="13">
        <f>VLOOKUP(A231,'[2]IFA 09 Data'!$A$1:$C$1297,2,FALSE)</f>
        <v>0</v>
      </c>
      <c r="F231" s="13">
        <f>VLOOKUP(A231,'[2]IFA 09 Data'!$A$1:$C$1297,3,FALSE)</f>
        <v>0</v>
      </c>
      <c r="G231" s="17">
        <f>VLOOKUP(A231,'[2]data 11'!$A$1:$C$1304,3,FALSE)</f>
        <v>16926087163</v>
      </c>
      <c r="H231" s="13">
        <f>VLOOKUP(A231,'[2]Property 07'!$A$1:$B$1377,2,FALSE)</f>
        <v>16813752178</v>
      </c>
      <c r="I231" s="18">
        <f>VLOOKUP(A231,'[2]data 11'!$A$2:$B$1304,2,FALSE)</f>
        <v>32258.573999999997</v>
      </c>
    </row>
    <row r="232" spans="1:9">
      <c r="A232" s="12" t="s">
        <v>619</v>
      </c>
      <c r="B232" s="12" t="s">
        <v>620</v>
      </c>
      <c r="C232" s="13">
        <f>VLOOKUP(A232,'[2]I&amp;S 09'!$A$1:$C$1297,2,FALSE)</f>
        <v>2195780</v>
      </c>
      <c r="D232" s="13">
        <f>VLOOKUP(A232,'[2]EDA 09 local Share'!$A$1:$C$1030,3,FALSE)</f>
        <v>1257953.5684125833</v>
      </c>
      <c r="E232" s="13">
        <f>VLOOKUP(A232,'[2]IFA 09 Data'!$A$1:$C$1297,2,FALSE)</f>
        <v>0</v>
      </c>
      <c r="F232" s="13">
        <f>VLOOKUP(A232,'[2]IFA 09 Data'!$A$1:$C$1297,3,FALSE)</f>
        <v>0</v>
      </c>
      <c r="G232" s="17">
        <f>VLOOKUP(A232,'[2]data 11'!$A$1:$C$1304,3,FALSE)</f>
        <v>738479056</v>
      </c>
      <c r="H232" s="13">
        <f>VLOOKUP(A232,'[2]Property 07'!$A$1:$B$1377,2,FALSE)</f>
        <v>562134345</v>
      </c>
      <c r="I232" s="18">
        <f>VLOOKUP(A232,'[2]data 11'!$A$2:$B$1304,2,FALSE)</f>
        <v>1143.32</v>
      </c>
    </row>
    <row r="233" spans="1:9">
      <c r="A233" s="12" t="s">
        <v>621</v>
      </c>
      <c r="B233" s="12" t="s">
        <v>622</v>
      </c>
      <c r="C233" s="13">
        <f>VLOOKUP(A233,'[2]I&amp;S 09'!$A$1:$C$1297,2,FALSE)</f>
        <v>17832877</v>
      </c>
      <c r="D233" s="13">
        <f>VLOOKUP(A233,'[2]EDA 09 local Share'!$A$1:$C$1030,3,FALSE)</f>
        <v>17276775.976051718</v>
      </c>
      <c r="E233" s="13">
        <f>VLOOKUP(A233,'[2]IFA 09 Data'!$A$1:$C$1297,2,FALSE)</f>
        <v>0</v>
      </c>
      <c r="F233" s="13">
        <f>VLOOKUP(A233,'[2]IFA 09 Data'!$A$1:$C$1297,3,FALSE)</f>
        <v>0</v>
      </c>
      <c r="G233" s="17">
        <f>VLOOKUP(A233,'[2]data 11'!$A$1:$C$1304,3,FALSE)</f>
        <v>7560216622</v>
      </c>
      <c r="H233" s="13">
        <f>VLOOKUP(A233,'[2]Property 07'!$A$1:$B$1377,2,FALSE)</f>
        <v>7130941583</v>
      </c>
      <c r="I233" s="18">
        <f>VLOOKUP(A233,'[2]data 11'!$A$2:$B$1304,2,FALSE)</f>
        <v>9489.1919999999991</v>
      </c>
    </row>
    <row r="234" spans="1:9">
      <c r="A234" s="12" t="s">
        <v>623</v>
      </c>
      <c r="B234" s="12" t="s">
        <v>624</v>
      </c>
      <c r="C234" s="13">
        <f>VLOOKUP(A234,'[2]I&amp;S 09'!$A$1:$C$1297,2,FALSE)</f>
        <v>283</v>
      </c>
      <c r="D234" s="13">
        <f>VLOOKUP(A234,'[2]EDA 09 local Share'!$A$1:$C$1030,3,FALSE)</f>
        <v>0</v>
      </c>
      <c r="E234" s="13">
        <f>VLOOKUP(A234,'[2]IFA 09 Data'!$A$1:$C$1297,2,FALSE)</f>
        <v>0</v>
      </c>
      <c r="F234" s="13">
        <f>VLOOKUP(A234,'[2]IFA 09 Data'!$A$1:$C$1297,3,FALSE)</f>
        <v>0</v>
      </c>
      <c r="G234" s="17">
        <f>VLOOKUP(A234,'[2]data 11'!$A$1:$C$1304,3,FALSE)</f>
        <v>236196721</v>
      </c>
      <c r="H234" s="13">
        <f>VLOOKUP(A234,'[2]Property 07'!$A$1:$B$1377,2,FALSE)</f>
        <v>211472257</v>
      </c>
      <c r="I234" s="18">
        <f>VLOOKUP(A234,'[2]data 11'!$A$2:$B$1304,2,FALSE)</f>
        <v>140.32999999999998</v>
      </c>
    </row>
    <row r="235" spans="1:9">
      <c r="A235" s="12" t="s">
        <v>625</v>
      </c>
      <c r="B235" s="12" t="s">
        <v>626</v>
      </c>
      <c r="C235" s="13">
        <f>VLOOKUP(A235,'[2]I&amp;S 09'!$A$1:$C$1297,2,FALSE)</f>
        <v>961768</v>
      </c>
      <c r="D235" s="13">
        <f>VLOOKUP(A235,'[2]EDA 09 local Share'!$A$1:$C$1030,3,FALSE)</f>
        <v>0</v>
      </c>
      <c r="E235" s="13">
        <f>VLOOKUP(A235,'[2]IFA 09 Data'!$A$1:$C$1297,2,FALSE)</f>
        <v>0</v>
      </c>
      <c r="F235" s="13">
        <f>VLOOKUP(A235,'[2]IFA 09 Data'!$A$1:$C$1297,3,FALSE)</f>
        <v>0</v>
      </c>
      <c r="G235" s="17">
        <f>VLOOKUP(A235,'[2]data 11'!$A$1:$C$1304,3,FALSE)</f>
        <v>483010501</v>
      </c>
      <c r="H235" s="13">
        <f>VLOOKUP(A235,'[2]Property 07'!$A$1:$B$1377,2,FALSE)</f>
        <v>338041713</v>
      </c>
      <c r="I235" s="18">
        <f>VLOOKUP(A235,'[2]data 11'!$A$2:$B$1304,2,FALSE)</f>
        <v>162.74599999999998</v>
      </c>
    </row>
    <row r="236" spans="1:9">
      <c r="A236" s="12" t="s">
        <v>627</v>
      </c>
      <c r="B236" s="12" t="s">
        <v>628</v>
      </c>
      <c r="C236" s="13">
        <f>VLOOKUP(A236,'[2]I&amp;S 09'!$A$1:$C$1297,2,FALSE)</f>
        <v>0</v>
      </c>
      <c r="D236" s="13">
        <f>VLOOKUP(A236,'[2]EDA 09 local Share'!$A$1:$C$1030,3,FALSE)</f>
        <v>0</v>
      </c>
      <c r="E236" s="13">
        <f>VLOOKUP(A236,'[2]IFA 09 Data'!$A$1:$C$1297,2,FALSE)</f>
        <v>0</v>
      </c>
      <c r="F236" s="13">
        <f>VLOOKUP(A236,'[2]IFA 09 Data'!$A$1:$C$1297,3,FALSE)</f>
        <v>0</v>
      </c>
      <c r="G236" s="17">
        <f>VLOOKUP(A236,'[2]data 11'!$A$1:$C$1304,3,FALSE)</f>
        <v>427957373</v>
      </c>
      <c r="H236" s="13">
        <f>VLOOKUP(A236,'[2]Property 07'!$A$1:$B$1377,2,FALSE)</f>
        <v>353784375</v>
      </c>
      <c r="I236" s="18">
        <f>VLOOKUP(A236,'[2]data 11'!$A$2:$B$1304,2,FALSE)</f>
        <v>1804.5559999999998</v>
      </c>
    </row>
    <row r="237" spans="1:9">
      <c r="A237" s="12" t="s">
        <v>629</v>
      </c>
      <c r="B237" s="12" t="s">
        <v>630</v>
      </c>
      <c r="C237" s="13">
        <f>VLOOKUP(A237,'[2]I&amp;S 09'!$A$1:$C$1297,2,FALSE)</f>
        <v>360194</v>
      </c>
      <c r="D237" s="13">
        <f>VLOOKUP(A237,'[2]EDA 09 local Share'!$A$1:$C$1030,3,FALSE)</f>
        <v>0</v>
      </c>
      <c r="E237" s="13">
        <f>VLOOKUP(A237,'[2]IFA 09 Data'!$A$1:$C$1297,2,FALSE)</f>
        <v>0</v>
      </c>
      <c r="F237" s="13">
        <f>VLOOKUP(A237,'[2]IFA 09 Data'!$A$1:$C$1297,3,FALSE)</f>
        <v>0</v>
      </c>
      <c r="G237" s="17">
        <f>VLOOKUP(A237,'[2]data 11'!$A$1:$C$1304,3,FALSE)</f>
        <v>254480178</v>
      </c>
      <c r="H237" s="13">
        <f>VLOOKUP(A237,'[2]Property 07'!$A$1:$B$1377,2,FALSE)</f>
        <v>167725063</v>
      </c>
      <c r="I237" s="18">
        <f>VLOOKUP(A237,'[2]data 11'!$A$2:$B$1304,2,FALSE)</f>
        <v>210</v>
      </c>
    </row>
    <row r="238" spans="1:9">
      <c r="A238" s="12" t="s">
        <v>631</v>
      </c>
      <c r="B238" s="12" t="s">
        <v>632</v>
      </c>
      <c r="C238" s="13">
        <f>VLOOKUP(A238,'[2]I&amp;S 09'!$A$1:$C$1297,2,FALSE)</f>
        <v>0</v>
      </c>
      <c r="D238" s="13">
        <f>VLOOKUP(A238,'[2]EDA 09 local Share'!$A$1:$C$1030,3,FALSE)</f>
        <v>0</v>
      </c>
      <c r="E238" s="13">
        <f>VLOOKUP(A238,'[2]IFA 09 Data'!$A$1:$C$1297,2,FALSE)</f>
        <v>0</v>
      </c>
      <c r="F238" s="13">
        <f>VLOOKUP(A238,'[2]IFA 09 Data'!$A$1:$C$1297,3,FALSE)</f>
        <v>0</v>
      </c>
      <c r="G238" s="17">
        <f>VLOOKUP(A238,'[2]data 11'!$A$1:$C$1304,3,FALSE)</f>
        <v>971325783</v>
      </c>
      <c r="H238" s="13">
        <f>VLOOKUP(A238,'[2]Property 07'!$A$1:$B$1377,2,FALSE)</f>
        <v>730880701</v>
      </c>
      <c r="I238" s="18">
        <f>VLOOKUP(A238,'[2]data 11'!$A$2:$B$1304,2,FALSE)</f>
        <v>3800</v>
      </c>
    </row>
    <row r="239" spans="1:9">
      <c r="A239" s="12" t="s">
        <v>633</v>
      </c>
      <c r="B239" s="12" t="s">
        <v>634</v>
      </c>
      <c r="C239" s="13">
        <f>VLOOKUP(A239,'[2]I&amp;S 09'!$A$1:$C$1297,2,FALSE)</f>
        <v>0</v>
      </c>
      <c r="D239" s="13">
        <f>VLOOKUP(A239,'[2]EDA 09 local Share'!$A$1:$C$1030,3,FALSE)</f>
        <v>0</v>
      </c>
      <c r="E239" s="13">
        <f>VLOOKUP(A239,'[2]IFA 09 Data'!$A$1:$C$1297,2,FALSE)</f>
        <v>0</v>
      </c>
      <c r="F239" s="13">
        <f>VLOOKUP(A239,'[2]IFA 09 Data'!$A$1:$C$1297,3,FALSE)</f>
        <v>0</v>
      </c>
      <c r="G239" s="17">
        <f>VLOOKUP(A239,'[2]data 11'!$A$1:$C$1304,3,FALSE)</f>
        <v>44387438</v>
      </c>
      <c r="H239" s="13">
        <f>VLOOKUP(A239,'[2]Property 07'!$A$1:$B$1377,2,FALSE)</f>
        <v>31088639</v>
      </c>
      <c r="I239" s="18">
        <f>VLOOKUP(A239,'[2]data 11'!$A$2:$B$1304,2,FALSE)</f>
        <v>138.81299999999999</v>
      </c>
    </row>
    <row r="240" spans="1:9">
      <c r="A240" s="12" t="s">
        <v>635</v>
      </c>
      <c r="B240" s="12" t="s">
        <v>636</v>
      </c>
      <c r="C240" s="13">
        <f>VLOOKUP(A240,'[2]I&amp;S 09'!$A$1:$C$1297,2,FALSE)</f>
        <v>448493</v>
      </c>
      <c r="D240" s="13">
        <f>VLOOKUP(A240,'[2]EDA 09 local Share'!$A$1:$C$1030,3,FALSE)</f>
        <v>204457.79027355931</v>
      </c>
      <c r="E240" s="13">
        <f>VLOOKUP(A240,'[2]IFA 09 Data'!$A$1:$C$1297,2,FALSE)</f>
        <v>102503</v>
      </c>
      <c r="F240" s="13">
        <f>VLOOKUP(A240,'[2]IFA 09 Data'!$A$1:$C$1297,3,FALSE)</f>
        <v>201802</v>
      </c>
      <c r="G240" s="17">
        <f>VLOOKUP(A240,'[2]data 11'!$A$1:$C$1304,3,FALSE)</f>
        <v>150674073</v>
      </c>
      <c r="H240" s="13">
        <f>VLOOKUP(A240,'[2]Property 07'!$A$1:$B$1377,2,FALSE)</f>
        <v>142319614</v>
      </c>
      <c r="I240" s="18">
        <f>VLOOKUP(A240,'[2]data 11'!$A$2:$B$1304,2,FALSE)</f>
        <v>708.43999999999994</v>
      </c>
    </row>
    <row r="241" spans="1:9">
      <c r="A241" s="12" t="s">
        <v>637</v>
      </c>
      <c r="B241" s="12" t="s">
        <v>638</v>
      </c>
      <c r="C241" s="13">
        <f>VLOOKUP(A241,'[2]I&amp;S 09'!$A$1:$C$1297,2,FALSE)</f>
        <v>91369</v>
      </c>
      <c r="D241" s="13">
        <f>VLOOKUP(A241,'[2]EDA 09 local Share'!$A$1:$C$1030,3,FALSE)</f>
        <v>47698.186813590095</v>
      </c>
      <c r="E241" s="13">
        <f>VLOOKUP(A241,'[2]IFA 09 Data'!$A$1:$C$1297,2,FALSE)</f>
        <v>30913</v>
      </c>
      <c r="F241" s="13">
        <f>VLOOKUP(A241,'[2]IFA 09 Data'!$A$1:$C$1297,3,FALSE)</f>
        <v>95095</v>
      </c>
      <c r="G241" s="17">
        <f>VLOOKUP(A241,'[2]data 11'!$A$1:$C$1304,3,FALSE)</f>
        <v>56033753</v>
      </c>
      <c r="H241" s="13">
        <f>VLOOKUP(A241,'[2]Property 07'!$A$1:$B$1377,2,FALSE)</f>
        <v>45510997</v>
      </c>
      <c r="I241" s="18">
        <f>VLOOKUP(A241,'[2]data 11'!$A$2:$B$1304,2,FALSE)</f>
        <v>195</v>
      </c>
    </row>
    <row r="242" spans="1:9">
      <c r="A242" s="12" t="s">
        <v>645</v>
      </c>
      <c r="B242" s="12" t="s">
        <v>646</v>
      </c>
      <c r="C242" s="13">
        <f>VLOOKUP(A242,'[2]I&amp;S 09'!$A$1:$C$1297,2,FALSE)</f>
        <v>41930121</v>
      </c>
      <c r="D242" s="13">
        <f>VLOOKUP(A242,'[2]EDA 09 local Share'!$A$1:$C$1030,3,FALSE)</f>
        <v>25356935.899999999</v>
      </c>
      <c r="E242" s="13">
        <f>VLOOKUP(A242,'[2]IFA 09 Data'!$A$1:$C$1297,2,FALSE)</f>
        <v>0</v>
      </c>
      <c r="F242" s="13">
        <f>VLOOKUP(A242,'[2]IFA 09 Data'!$A$1:$C$1297,3,FALSE)</f>
        <v>0</v>
      </c>
      <c r="G242" s="17">
        <f>VLOOKUP(A242,'[2]data 11'!$A$1:$C$1304,3,FALSE)</f>
        <v>9411663491</v>
      </c>
      <c r="H242" s="13">
        <f>VLOOKUP(A242,'[2]Property 07'!$A$1:$B$1377,2,FALSE)</f>
        <v>8743771000</v>
      </c>
      <c r="I242" s="18">
        <f>VLOOKUP(A242,'[2]data 11'!$A$2:$B$1304,2,FALSE)</f>
        <v>23805</v>
      </c>
    </row>
    <row r="243" spans="1:9">
      <c r="A243" s="12" t="s">
        <v>647</v>
      </c>
      <c r="B243" s="12" t="s">
        <v>648</v>
      </c>
      <c r="C243" s="13">
        <f>VLOOKUP(A243,'[2]I&amp;S 09'!$A$1:$C$1297,2,FALSE)</f>
        <v>78823740</v>
      </c>
      <c r="D243" s="13">
        <f>VLOOKUP(A243,'[2]EDA 09 local Share'!$A$1:$C$1030,3,FALSE)</f>
        <v>62567664.186399996</v>
      </c>
      <c r="E243" s="13">
        <f>VLOOKUP(A243,'[2]IFA 09 Data'!$A$1:$C$1297,2,FALSE)</f>
        <v>5609386</v>
      </c>
      <c r="F243" s="13">
        <f>VLOOKUP(A243,'[2]IFA 09 Data'!$A$1:$C$1297,3,FALSE)</f>
        <v>5609386</v>
      </c>
      <c r="G243" s="17">
        <f>VLOOKUP(A243,'[2]data 11'!$A$1:$C$1304,3,FALSE)</f>
        <v>23053767986</v>
      </c>
      <c r="H243" s="13">
        <f>VLOOKUP(A243,'[2]Property 07'!$A$1:$B$1377,2,FALSE)</f>
        <v>21575056616</v>
      </c>
      <c r="I243" s="18">
        <f>VLOOKUP(A243,'[2]data 11'!$A$2:$B$1304,2,FALSE)</f>
        <v>48599.878999999994</v>
      </c>
    </row>
    <row r="244" spans="1:9">
      <c r="A244" s="12" t="s">
        <v>649</v>
      </c>
      <c r="B244" s="12" t="s">
        <v>650</v>
      </c>
      <c r="C244" s="13">
        <f>VLOOKUP(A244,'[2]I&amp;S 09'!$A$1:$C$1297,2,FALSE)</f>
        <v>1118620</v>
      </c>
      <c r="D244" s="13">
        <f>VLOOKUP(A244,'[2]EDA 09 local Share'!$A$1:$C$1030,3,FALSE)</f>
        <v>1025170.1524572934</v>
      </c>
      <c r="E244" s="13">
        <f>VLOOKUP(A244,'[2]IFA 09 Data'!$A$1:$C$1297,2,FALSE)</f>
        <v>274505</v>
      </c>
      <c r="F244" s="13">
        <f>VLOOKUP(A244,'[2]IFA 09 Data'!$A$1:$C$1297,3,FALSE)</f>
        <v>284650</v>
      </c>
      <c r="G244" s="17">
        <f>VLOOKUP(A244,'[2]data 11'!$A$1:$C$1304,3,FALSE)</f>
        <v>517689759</v>
      </c>
      <c r="H244" s="13">
        <f>VLOOKUP(A244,'[2]Property 07'!$A$1:$B$1377,2,FALSE)</f>
        <v>470829209</v>
      </c>
      <c r="I244" s="18">
        <f>VLOOKUP(A244,'[2]data 11'!$A$2:$B$1304,2,FALSE)</f>
        <v>1383.8619999999999</v>
      </c>
    </row>
    <row r="245" spans="1:9">
      <c r="A245" s="12" t="s">
        <v>651</v>
      </c>
      <c r="B245" s="12" t="s">
        <v>652</v>
      </c>
      <c r="C245" s="13">
        <f>VLOOKUP(A245,'[2]I&amp;S 09'!$A$1:$C$1297,2,FALSE)</f>
        <v>2533937</v>
      </c>
      <c r="D245" s="13">
        <f>VLOOKUP(A245,'[2]EDA 09 local Share'!$A$1:$C$1030,3,FALSE)</f>
        <v>1719655.6556796366</v>
      </c>
      <c r="E245" s="13">
        <f>VLOOKUP(A245,'[2]IFA 09 Data'!$A$1:$C$1297,2,FALSE)</f>
        <v>309342</v>
      </c>
      <c r="F245" s="13">
        <f>VLOOKUP(A245,'[2]IFA 09 Data'!$A$1:$C$1297,3,FALSE)</f>
        <v>309342</v>
      </c>
      <c r="G245" s="17">
        <f>VLOOKUP(A245,'[2]data 11'!$A$1:$C$1304,3,FALSE)</f>
        <v>717274448</v>
      </c>
      <c r="H245" s="13">
        <f>VLOOKUP(A245,'[2]Property 07'!$A$1:$B$1377,2,FALSE)</f>
        <v>718210686</v>
      </c>
      <c r="I245" s="18">
        <f>VLOOKUP(A245,'[2]data 11'!$A$2:$B$1304,2,FALSE)</f>
        <v>1584.9059999999999</v>
      </c>
    </row>
    <row r="246" spans="1:9">
      <c r="A246" s="12" t="s">
        <v>653</v>
      </c>
      <c r="B246" s="12" t="s">
        <v>654</v>
      </c>
      <c r="C246" s="13">
        <f>VLOOKUP(A246,'[2]I&amp;S 09'!$A$1:$C$1297,2,FALSE)</f>
        <v>2700683</v>
      </c>
      <c r="D246" s="13">
        <f>VLOOKUP(A246,'[2]EDA 09 local Share'!$A$1:$C$1030,3,FALSE)</f>
        <v>2080854.3009069979</v>
      </c>
      <c r="E246" s="13">
        <f>VLOOKUP(A246,'[2]IFA 09 Data'!$A$1:$C$1297,2,FALSE)</f>
        <v>139761</v>
      </c>
      <c r="F246" s="13">
        <f>VLOOKUP(A246,'[2]IFA 09 Data'!$A$1:$C$1297,3,FALSE)</f>
        <v>139761</v>
      </c>
      <c r="G246" s="17">
        <f>VLOOKUP(A246,'[2]data 11'!$A$1:$C$1304,3,FALSE)</f>
        <v>977441458</v>
      </c>
      <c r="H246" s="13">
        <f>VLOOKUP(A246,'[2]Property 07'!$A$1:$B$1377,2,FALSE)</f>
        <v>819884828</v>
      </c>
      <c r="I246" s="18">
        <f>VLOOKUP(A246,'[2]data 11'!$A$2:$B$1304,2,FALSE)</f>
        <v>1283</v>
      </c>
    </row>
    <row r="247" spans="1:9">
      <c r="A247" s="12" t="s">
        <v>655</v>
      </c>
      <c r="B247" s="12" t="s">
        <v>656</v>
      </c>
      <c r="C247" s="13">
        <f>VLOOKUP(A247,'[2]I&amp;S 09'!$A$1:$C$1297,2,FALSE)</f>
        <v>2399608</v>
      </c>
      <c r="D247" s="13">
        <f>VLOOKUP(A247,'[2]EDA 09 local Share'!$A$1:$C$1030,3,FALSE)</f>
        <v>1445695.8779999998</v>
      </c>
      <c r="E247" s="13">
        <f>VLOOKUP(A247,'[2]IFA 09 Data'!$A$1:$C$1297,2,FALSE)</f>
        <v>416036</v>
      </c>
      <c r="F247" s="13">
        <f>VLOOKUP(A247,'[2]IFA 09 Data'!$A$1:$C$1297,3,FALSE)</f>
        <v>467898</v>
      </c>
      <c r="G247" s="17">
        <f>VLOOKUP(A247,'[2]data 11'!$A$1:$C$1304,3,FALSE)</f>
        <v>559030992</v>
      </c>
      <c r="H247" s="13">
        <f>VLOOKUP(A247,'[2]Property 07'!$A$1:$B$1377,2,FALSE)</f>
        <v>498515820</v>
      </c>
      <c r="I247" s="18">
        <f>VLOOKUP(A247,'[2]data 11'!$A$2:$B$1304,2,FALSE)</f>
        <v>1811.4659999999999</v>
      </c>
    </row>
    <row r="248" spans="1:9">
      <c r="A248" s="12" t="s">
        <v>657</v>
      </c>
      <c r="B248" s="12" t="s">
        <v>658</v>
      </c>
      <c r="C248" s="13">
        <f>VLOOKUP(A248,'[2]I&amp;S 09'!$A$1:$C$1297,2,FALSE)</f>
        <v>2299666</v>
      </c>
      <c r="D248" s="13">
        <f>VLOOKUP(A248,'[2]EDA 09 local Share'!$A$1:$C$1030,3,FALSE)</f>
        <v>1217764.3049761201</v>
      </c>
      <c r="E248" s="13">
        <f>VLOOKUP(A248,'[2]IFA 09 Data'!$A$1:$C$1297,2,FALSE)</f>
        <v>901381</v>
      </c>
      <c r="F248" s="13">
        <f>VLOOKUP(A248,'[2]IFA 09 Data'!$A$1:$C$1297,3,FALSE)</f>
        <v>1189502</v>
      </c>
      <c r="G248" s="17">
        <f>VLOOKUP(A248,'[2]data 11'!$A$1:$C$1304,3,FALSE)</f>
        <v>708293324</v>
      </c>
      <c r="H248" s="13">
        <f>VLOOKUP(A248,'[2]Property 07'!$A$1:$B$1377,2,FALSE)</f>
        <v>656001419</v>
      </c>
      <c r="I248" s="18">
        <f>VLOOKUP(A248,'[2]data 11'!$A$2:$B$1304,2,FALSE)</f>
        <v>2525</v>
      </c>
    </row>
    <row r="249" spans="1:9">
      <c r="A249" s="12" t="s">
        <v>659</v>
      </c>
      <c r="B249" s="12" t="s">
        <v>660</v>
      </c>
      <c r="C249" s="13">
        <f>VLOOKUP(A249,'[2]I&amp;S 09'!$A$1:$C$1297,2,FALSE)</f>
        <v>3713714</v>
      </c>
      <c r="D249" s="13">
        <f>VLOOKUP(A249,'[2]EDA 09 local Share'!$A$1:$C$1030,3,FALSE)</f>
        <v>2549055.6966999997</v>
      </c>
      <c r="E249" s="13">
        <f>VLOOKUP(A249,'[2]IFA 09 Data'!$A$1:$C$1297,2,FALSE)</f>
        <v>0</v>
      </c>
      <c r="F249" s="13">
        <f>VLOOKUP(A249,'[2]IFA 09 Data'!$A$1:$C$1297,3,FALSE)</f>
        <v>0</v>
      </c>
      <c r="G249" s="17">
        <f>VLOOKUP(A249,'[2]data 11'!$A$1:$C$1304,3,FALSE)</f>
        <v>1039260329</v>
      </c>
      <c r="H249" s="13">
        <f>VLOOKUP(A249,'[2]Property 07'!$A$1:$B$1377,2,FALSE)</f>
        <v>878984723</v>
      </c>
      <c r="I249" s="18">
        <f>VLOOKUP(A249,'[2]data 11'!$A$2:$B$1304,2,FALSE)</f>
        <v>1944.1369999999999</v>
      </c>
    </row>
    <row r="250" spans="1:9">
      <c r="A250" s="12" t="s">
        <v>661</v>
      </c>
      <c r="B250" s="12" t="s">
        <v>662</v>
      </c>
      <c r="C250" s="13">
        <f>VLOOKUP(A250,'[2]I&amp;S 09'!$A$1:$C$1297,2,FALSE)</f>
        <v>33810451</v>
      </c>
      <c r="D250" s="13">
        <f>VLOOKUP(A250,'[2]EDA 09 local Share'!$A$1:$C$1030,3,FALSE)</f>
        <v>24116775.544199996</v>
      </c>
      <c r="E250" s="13">
        <f>VLOOKUP(A250,'[2]IFA 09 Data'!$A$1:$C$1297,2,FALSE)</f>
        <v>740900</v>
      </c>
      <c r="F250" s="13">
        <f>VLOOKUP(A250,'[2]IFA 09 Data'!$A$1:$C$1297,3,FALSE)</f>
        <v>740900</v>
      </c>
      <c r="G250" s="17">
        <f>VLOOKUP(A250,'[2]data 11'!$A$1:$C$1304,3,FALSE)</f>
        <v>10694908153</v>
      </c>
      <c r="H250" s="13">
        <f>VLOOKUP(A250,'[2]Property 07'!$A$1:$B$1377,2,FALSE)</f>
        <v>8316129498</v>
      </c>
      <c r="I250" s="18">
        <f>VLOOKUP(A250,'[2]data 11'!$A$2:$B$1304,2,FALSE)</f>
        <v>14424.857999999998</v>
      </c>
    </row>
    <row r="251" spans="1:9">
      <c r="A251" s="12" t="s">
        <v>663</v>
      </c>
      <c r="B251" s="12" t="s">
        <v>664</v>
      </c>
      <c r="C251" s="13">
        <f>VLOOKUP(A251,'[2]I&amp;S 09'!$A$1:$C$1297,2,FALSE)</f>
        <v>6118316</v>
      </c>
      <c r="D251" s="13">
        <f>VLOOKUP(A251,'[2]EDA 09 local Share'!$A$1:$C$1030,3,FALSE)</f>
        <v>3471693.0398999997</v>
      </c>
      <c r="E251" s="13">
        <f>VLOOKUP(A251,'[2]IFA 09 Data'!$A$1:$C$1297,2,FALSE)</f>
        <v>750676</v>
      </c>
      <c r="F251" s="13">
        <f>VLOOKUP(A251,'[2]IFA 09 Data'!$A$1:$C$1297,3,FALSE)</f>
        <v>847063</v>
      </c>
      <c r="G251" s="17">
        <f>VLOOKUP(A251,'[2]data 11'!$A$1:$C$1304,3,FALSE)</f>
        <v>1257977511</v>
      </c>
      <c r="H251" s="13">
        <f>VLOOKUP(A251,'[2]Property 07'!$A$1:$B$1377,2,FALSE)</f>
        <v>1197135531</v>
      </c>
      <c r="I251" s="18">
        <f>VLOOKUP(A251,'[2]data 11'!$A$2:$B$1304,2,FALSE)</f>
        <v>3982.5959999999995</v>
      </c>
    </row>
    <row r="252" spans="1:9">
      <c r="A252" s="12" t="s">
        <v>665</v>
      </c>
      <c r="B252" s="12" t="s">
        <v>666</v>
      </c>
      <c r="C252" s="13">
        <f>VLOOKUP(A252,'[2]I&amp;S 09'!$A$1:$C$1297,2,FALSE)</f>
        <v>8081085</v>
      </c>
      <c r="D252" s="13">
        <f>VLOOKUP(A252,'[2]EDA 09 local Share'!$A$1:$C$1030,3,FALSE)</f>
        <v>4175054.5535999998</v>
      </c>
      <c r="E252" s="13">
        <f>VLOOKUP(A252,'[2]IFA 09 Data'!$A$1:$C$1297,2,FALSE)</f>
        <v>1111725</v>
      </c>
      <c r="F252" s="13">
        <f>VLOOKUP(A252,'[2]IFA 09 Data'!$A$1:$C$1297,3,FALSE)</f>
        <v>1472308</v>
      </c>
      <c r="G252" s="17">
        <f>VLOOKUP(A252,'[2]data 11'!$A$1:$C$1304,3,FALSE)</f>
        <v>1667143157</v>
      </c>
      <c r="H252" s="13">
        <f>VLOOKUP(A252,'[2]Property 07'!$A$1:$B$1377,2,FALSE)</f>
        <v>1439673984</v>
      </c>
      <c r="I252" s="18">
        <f>VLOOKUP(A252,'[2]data 11'!$A$2:$B$1304,2,FALSE)</f>
        <v>6010</v>
      </c>
    </row>
    <row r="253" spans="1:9">
      <c r="A253" s="12" t="s">
        <v>667</v>
      </c>
      <c r="B253" s="12" t="s">
        <v>668</v>
      </c>
      <c r="C253" s="13">
        <f>VLOOKUP(A253,'[2]I&amp;S 09'!$A$1:$C$1297,2,FALSE)</f>
        <v>657446</v>
      </c>
      <c r="D253" s="13">
        <f>VLOOKUP(A253,'[2]EDA 09 local Share'!$A$1:$C$1030,3,FALSE)</f>
        <v>325846.22537150275</v>
      </c>
      <c r="E253" s="13">
        <f>VLOOKUP(A253,'[2]IFA 09 Data'!$A$1:$C$1297,2,FALSE)</f>
        <v>298673</v>
      </c>
      <c r="F253" s="13">
        <f>VLOOKUP(A253,'[2]IFA 09 Data'!$A$1:$C$1297,3,FALSE)</f>
        <v>487605</v>
      </c>
      <c r="G253" s="17">
        <f>VLOOKUP(A253,'[2]data 11'!$A$1:$C$1304,3,FALSE)</f>
        <v>448256625</v>
      </c>
      <c r="H253" s="13">
        <f>VLOOKUP(A253,'[2]Property 07'!$A$1:$B$1377,2,FALSE)</f>
        <v>375916586</v>
      </c>
      <c r="I253" s="18">
        <f>VLOOKUP(A253,'[2]data 11'!$A$2:$B$1304,2,FALSE)</f>
        <v>1780</v>
      </c>
    </row>
    <row r="254" spans="1:9">
      <c r="A254" s="12" t="s">
        <v>669</v>
      </c>
      <c r="B254" s="12" t="s">
        <v>670</v>
      </c>
      <c r="C254" s="13">
        <f>VLOOKUP(A254,'[2]I&amp;S 09'!$A$1:$C$1297,2,FALSE)</f>
        <v>85408</v>
      </c>
      <c r="D254" s="13">
        <f>VLOOKUP(A254,'[2]EDA 09 local Share'!$A$1:$C$1030,3,FALSE)</f>
        <v>109901.88558738946</v>
      </c>
      <c r="E254" s="13">
        <f>VLOOKUP(A254,'[2]IFA 09 Data'!$A$1:$C$1297,2,FALSE)</f>
        <v>0</v>
      </c>
      <c r="F254" s="13">
        <f>VLOOKUP(A254,'[2]IFA 09 Data'!$A$1:$C$1297,3,FALSE)</f>
        <v>0</v>
      </c>
      <c r="G254" s="17">
        <f>VLOOKUP(A254,'[2]data 11'!$A$1:$C$1304,3,FALSE)</f>
        <v>113144515</v>
      </c>
      <c r="H254" s="13">
        <f>VLOOKUP(A254,'[2]Property 07'!$A$1:$B$1377,2,FALSE)</f>
        <v>70874001</v>
      </c>
      <c r="I254" s="18">
        <f>VLOOKUP(A254,'[2]data 11'!$A$2:$B$1304,2,FALSE)</f>
        <v>74.029999999999987</v>
      </c>
    </row>
    <row r="255" spans="1:9">
      <c r="A255" s="12" t="s">
        <v>671</v>
      </c>
      <c r="B255" s="12" t="s">
        <v>672</v>
      </c>
      <c r="C255" s="13">
        <f>VLOOKUP(A255,'[2]I&amp;S 09'!$A$1:$C$1297,2,FALSE)</f>
        <v>1129318</v>
      </c>
      <c r="D255" s="13">
        <f>VLOOKUP(A255,'[2]EDA 09 local Share'!$A$1:$C$1030,3,FALSE)</f>
        <v>403387.25425490038</v>
      </c>
      <c r="E255" s="13">
        <f>VLOOKUP(A255,'[2]IFA 09 Data'!$A$1:$C$1297,2,FALSE)</f>
        <v>320467</v>
      </c>
      <c r="F255" s="13">
        <f>VLOOKUP(A255,'[2]IFA 09 Data'!$A$1:$C$1297,3,FALSE)</f>
        <v>476100</v>
      </c>
      <c r="G255" s="17">
        <f>VLOOKUP(A255,'[2]data 11'!$A$1:$C$1304,3,FALSE)</f>
        <v>386467892</v>
      </c>
      <c r="H255" s="13">
        <f>VLOOKUP(A255,'[2]Property 07'!$A$1:$B$1377,2,FALSE)</f>
        <v>332258250</v>
      </c>
      <c r="I255" s="18">
        <f>VLOOKUP(A255,'[2]data 11'!$A$2:$B$1304,2,FALSE)</f>
        <v>1428.8999999999999</v>
      </c>
    </row>
    <row r="256" spans="1:9">
      <c r="A256" s="12" t="s">
        <v>673</v>
      </c>
      <c r="B256" s="12" t="s">
        <v>674</v>
      </c>
      <c r="C256" s="13">
        <f>VLOOKUP(A256,'[2]I&amp;S 09'!$A$1:$C$1297,2,FALSE)</f>
        <v>0</v>
      </c>
      <c r="D256" s="13">
        <f>VLOOKUP(A256,'[2]EDA 09 local Share'!$A$1:$C$1030,3,FALSE)</f>
        <v>0</v>
      </c>
      <c r="E256" s="13">
        <f>VLOOKUP(A256,'[2]IFA 09 Data'!$A$1:$C$1297,2,FALSE)</f>
        <v>0</v>
      </c>
      <c r="F256" s="13">
        <f>VLOOKUP(A256,'[2]IFA 09 Data'!$A$1:$C$1297,3,FALSE)</f>
        <v>0</v>
      </c>
      <c r="G256" s="17">
        <f>VLOOKUP(A256,'[2]data 11'!$A$1:$C$1304,3,FALSE)</f>
        <v>143243359</v>
      </c>
      <c r="H256" s="13">
        <f>VLOOKUP(A256,'[2]Property 07'!$A$1:$B$1377,2,FALSE)</f>
        <v>117954507</v>
      </c>
      <c r="I256" s="18">
        <f>VLOOKUP(A256,'[2]data 11'!$A$2:$B$1304,2,FALSE)</f>
        <v>503.95799999999997</v>
      </c>
    </row>
    <row r="257" spans="1:9">
      <c r="A257" s="12" t="s">
        <v>675</v>
      </c>
      <c r="B257" s="12" t="s">
        <v>676</v>
      </c>
      <c r="C257" s="13">
        <f>VLOOKUP(A257,'[2]I&amp;S 09'!$A$1:$C$1297,2,FALSE)</f>
        <v>74</v>
      </c>
      <c r="D257" s="13">
        <f>VLOOKUP(A257,'[2]EDA 09 local Share'!$A$1:$C$1030,3,FALSE)</f>
        <v>0</v>
      </c>
      <c r="E257" s="13">
        <f>VLOOKUP(A257,'[2]IFA 09 Data'!$A$1:$C$1297,2,FALSE)</f>
        <v>0</v>
      </c>
      <c r="F257" s="13">
        <f>VLOOKUP(A257,'[2]IFA 09 Data'!$A$1:$C$1297,3,FALSE)</f>
        <v>0</v>
      </c>
      <c r="G257" s="17">
        <f>VLOOKUP(A257,'[2]data 11'!$A$1:$C$1304,3,FALSE)</f>
        <v>29334693</v>
      </c>
      <c r="H257" s="13">
        <f>VLOOKUP(A257,'[2]Property 07'!$A$1:$B$1377,2,FALSE)</f>
        <v>20158562</v>
      </c>
      <c r="I257" s="18">
        <f>VLOOKUP(A257,'[2]data 11'!$A$2:$B$1304,2,FALSE)</f>
        <v>33.383999999999993</v>
      </c>
    </row>
    <row r="258" spans="1:9">
      <c r="A258" s="12" t="s">
        <v>677</v>
      </c>
      <c r="B258" s="12" t="s">
        <v>678</v>
      </c>
      <c r="C258" s="13">
        <f>VLOOKUP(A258,'[2]I&amp;S 09'!$A$1:$C$1297,2,FALSE)</f>
        <v>0</v>
      </c>
      <c r="D258" s="13">
        <f>VLOOKUP(A258,'[2]EDA 09 local Share'!$A$1:$C$1030,3,FALSE)</f>
        <v>0</v>
      </c>
      <c r="E258" s="13">
        <f>VLOOKUP(A258,'[2]IFA 09 Data'!$A$1:$C$1297,2,FALSE)</f>
        <v>0</v>
      </c>
      <c r="F258" s="13">
        <f>VLOOKUP(A258,'[2]IFA 09 Data'!$A$1:$C$1297,3,FALSE)</f>
        <v>0</v>
      </c>
      <c r="G258" s="17">
        <f>VLOOKUP(A258,'[2]data 11'!$A$1:$C$1304,3,FALSE)</f>
        <v>81487194</v>
      </c>
      <c r="H258" s="13">
        <f>VLOOKUP(A258,'[2]Property 07'!$A$1:$B$1377,2,FALSE)</f>
        <v>71325270</v>
      </c>
      <c r="I258" s="18">
        <f>VLOOKUP(A258,'[2]data 11'!$A$2:$B$1304,2,FALSE)</f>
        <v>125</v>
      </c>
    </row>
    <row r="259" spans="1:9">
      <c r="A259" s="12" t="s">
        <v>679</v>
      </c>
      <c r="B259" s="12" t="s">
        <v>680</v>
      </c>
      <c r="C259" s="13">
        <f>VLOOKUP(A259,'[2]I&amp;S 09'!$A$1:$C$1297,2,FALSE)</f>
        <v>279718</v>
      </c>
      <c r="D259" s="13">
        <f>VLOOKUP(A259,'[2]EDA 09 local Share'!$A$1:$C$1030,3,FALSE)</f>
        <v>0</v>
      </c>
      <c r="E259" s="13">
        <f>VLOOKUP(A259,'[2]IFA 09 Data'!$A$1:$C$1297,2,FALSE)</f>
        <v>0</v>
      </c>
      <c r="F259" s="13">
        <f>VLOOKUP(A259,'[2]IFA 09 Data'!$A$1:$C$1297,3,FALSE)</f>
        <v>0</v>
      </c>
      <c r="G259" s="17">
        <f>VLOOKUP(A259,'[2]data 11'!$A$1:$C$1304,3,FALSE)</f>
        <v>405902591</v>
      </c>
      <c r="H259" s="13">
        <f>VLOOKUP(A259,'[2]Property 07'!$A$1:$B$1377,2,FALSE)</f>
        <v>239386322</v>
      </c>
      <c r="I259" s="18">
        <f>VLOOKUP(A259,'[2]data 11'!$A$2:$B$1304,2,FALSE)</f>
        <v>249.65899999999999</v>
      </c>
    </row>
    <row r="260" spans="1:9">
      <c r="A260" s="12" t="s">
        <v>681</v>
      </c>
      <c r="B260" s="12" t="s">
        <v>682</v>
      </c>
      <c r="C260" s="13">
        <f>VLOOKUP(A260,'[2]I&amp;S 09'!$A$1:$C$1297,2,FALSE)</f>
        <v>0</v>
      </c>
      <c r="D260" s="13">
        <f>VLOOKUP(A260,'[2]EDA 09 local Share'!$A$1:$C$1030,3,FALSE)</f>
        <v>0</v>
      </c>
      <c r="E260" s="13">
        <f>VLOOKUP(A260,'[2]IFA 09 Data'!$A$1:$C$1297,2,FALSE)</f>
        <v>0</v>
      </c>
      <c r="F260" s="13">
        <f>VLOOKUP(A260,'[2]IFA 09 Data'!$A$1:$C$1297,3,FALSE)</f>
        <v>0</v>
      </c>
      <c r="G260" s="17">
        <f>VLOOKUP(A260,'[2]data 11'!$A$1:$C$1304,3,FALSE)</f>
        <v>27812667</v>
      </c>
      <c r="H260" s="13">
        <f>VLOOKUP(A260,'[2]Property 07'!$A$1:$B$1377,2,FALSE)</f>
        <v>22497998</v>
      </c>
      <c r="I260" s="18">
        <f>VLOOKUP(A260,'[2]data 11'!$A$2:$B$1304,2,FALSE)</f>
        <v>90</v>
      </c>
    </row>
    <row r="261" spans="1:9">
      <c r="A261" s="12" t="s">
        <v>683</v>
      </c>
      <c r="B261" s="12" t="s">
        <v>684</v>
      </c>
      <c r="C261" s="13">
        <f>VLOOKUP(A261,'[2]I&amp;S 09'!$A$1:$C$1297,2,FALSE)</f>
        <v>277801</v>
      </c>
      <c r="D261" s="13">
        <f>VLOOKUP(A261,'[2]EDA 09 local Share'!$A$1:$C$1030,3,FALSE)</f>
        <v>0</v>
      </c>
      <c r="E261" s="13">
        <f>VLOOKUP(A261,'[2]IFA 09 Data'!$A$1:$C$1297,2,FALSE)</f>
        <v>310373</v>
      </c>
      <c r="F261" s="13">
        <f>VLOOKUP(A261,'[2]IFA 09 Data'!$A$1:$C$1297,3,FALSE)</f>
        <v>518585</v>
      </c>
      <c r="G261" s="17">
        <f>VLOOKUP(A261,'[2]data 11'!$A$1:$C$1304,3,FALSE)</f>
        <v>422630501</v>
      </c>
      <c r="H261" s="13">
        <f>VLOOKUP(A261,'[2]Property 07'!$A$1:$B$1377,2,FALSE)</f>
        <v>438125292</v>
      </c>
      <c r="I261" s="18">
        <f>VLOOKUP(A261,'[2]data 11'!$A$2:$B$1304,2,FALSE)</f>
        <v>2065.5059999999999</v>
      </c>
    </row>
    <row r="262" spans="1:9">
      <c r="A262" s="12" t="s">
        <v>685</v>
      </c>
      <c r="B262" s="12" t="s">
        <v>686</v>
      </c>
      <c r="C262" s="13">
        <f>VLOOKUP(A262,'[2]I&amp;S 09'!$A$1:$C$1297,2,FALSE)</f>
        <v>0</v>
      </c>
      <c r="D262" s="13">
        <f>VLOOKUP(A262,'[2]EDA 09 local Share'!$A$1:$C$1030,3,FALSE)</f>
        <v>0</v>
      </c>
      <c r="E262" s="13">
        <f>VLOOKUP(A262,'[2]IFA 09 Data'!$A$1:$C$1297,2,FALSE)</f>
        <v>0</v>
      </c>
      <c r="F262" s="13">
        <f>VLOOKUP(A262,'[2]IFA 09 Data'!$A$1:$C$1297,3,FALSE)</f>
        <v>0</v>
      </c>
      <c r="G262" s="17">
        <f>VLOOKUP(A262,'[2]data 11'!$A$1:$C$1304,3,FALSE)</f>
        <v>133123402</v>
      </c>
      <c r="H262" s="13">
        <f>VLOOKUP(A262,'[2]Property 07'!$A$1:$B$1377,2,FALSE)</f>
        <v>113243436</v>
      </c>
      <c r="I262" s="18">
        <f>VLOOKUP(A262,'[2]data 11'!$A$2:$B$1304,2,FALSE)</f>
        <v>441.07199999999995</v>
      </c>
    </row>
    <row r="263" spans="1:9">
      <c r="A263" s="12" t="s">
        <v>687</v>
      </c>
      <c r="B263" s="12" t="s">
        <v>688</v>
      </c>
      <c r="C263" s="13">
        <f>VLOOKUP(A263,'[2]I&amp;S 09'!$A$1:$C$1297,2,FALSE)</f>
        <v>23340</v>
      </c>
      <c r="D263" s="13">
        <f>VLOOKUP(A263,'[2]EDA 09 local Share'!$A$1:$C$1030,3,FALSE)</f>
        <v>739.10519108135134</v>
      </c>
      <c r="E263" s="13">
        <f>VLOOKUP(A263,'[2]IFA 09 Data'!$A$1:$C$1297,2,FALSE)</f>
        <v>22989</v>
      </c>
      <c r="F263" s="13">
        <f>VLOOKUP(A263,'[2]IFA 09 Data'!$A$1:$C$1297,3,FALSE)</f>
        <v>89335</v>
      </c>
      <c r="G263" s="17">
        <f>VLOOKUP(A263,'[2]data 11'!$A$1:$C$1304,3,FALSE)</f>
        <v>43352025</v>
      </c>
      <c r="H263" s="13">
        <f>VLOOKUP(A263,'[2]Property 07'!$A$1:$B$1377,2,FALSE)</f>
        <v>36026956</v>
      </c>
      <c r="I263" s="18">
        <f>VLOOKUP(A263,'[2]data 11'!$A$2:$B$1304,2,FALSE)</f>
        <v>131.75199999999998</v>
      </c>
    </row>
    <row r="264" spans="1:9">
      <c r="A264" s="12" t="s">
        <v>689</v>
      </c>
      <c r="B264" s="12" t="s">
        <v>690</v>
      </c>
      <c r="C264" s="13">
        <f>VLOOKUP(A264,'[2]I&amp;S 09'!$A$1:$C$1297,2,FALSE)</f>
        <v>0</v>
      </c>
      <c r="D264" s="13">
        <f>VLOOKUP(A264,'[2]EDA 09 local Share'!$A$1:$C$1030,3,FALSE)</f>
        <v>0</v>
      </c>
      <c r="E264" s="13">
        <f>VLOOKUP(A264,'[2]IFA 09 Data'!$A$1:$C$1297,2,FALSE)</f>
        <v>0</v>
      </c>
      <c r="F264" s="13">
        <f>VLOOKUP(A264,'[2]IFA 09 Data'!$A$1:$C$1297,3,FALSE)</f>
        <v>0</v>
      </c>
      <c r="G264" s="17">
        <f>VLOOKUP(A264,'[2]data 11'!$A$1:$C$1304,3,FALSE)</f>
        <v>26640510</v>
      </c>
      <c r="H264" s="13">
        <f>VLOOKUP(A264,'[2]Property 07'!$A$1:$B$1377,2,FALSE)</f>
        <v>25845637</v>
      </c>
      <c r="I264" s="18">
        <f>VLOOKUP(A264,'[2]data 11'!$A$2:$B$1304,2,FALSE)</f>
        <v>35.561</v>
      </c>
    </row>
    <row r="265" spans="1:9">
      <c r="A265" s="12" t="s">
        <v>691</v>
      </c>
      <c r="B265" s="12" t="s">
        <v>692</v>
      </c>
      <c r="C265" s="13">
        <f>VLOOKUP(A265,'[2]I&amp;S 09'!$A$1:$C$1297,2,FALSE)</f>
        <v>564090</v>
      </c>
      <c r="D265" s="13">
        <f>VLOOKUP(A265,'[2]EDA 09 local Share'!$A$1:$C$1030,3,FALSE)</f>
        <v>781695.01933690277</v>
      </c>
      <c r="E265" s="13">
        <f>VLOOKUP(A265,'[2]IFA 09 Data'!$A$1:$C$1297,2,FALSE)</f>
        <v>0</v>
      </c>
      <c r="F265" s="13">
        <f>VLOOKUP(A265,'[2]IFA 09 Data'!$A$1:$C$1297,3,FALSE)</f>
        <v>0</v>
      </c>
      <c r="G265" s="17">
        <f>VLOOKUP(A265,'[2]data 11'!$A$1:$C$1304,3,FALSE)</f>
        <v>328999238</v>
      </c>
      <c r="H265" s="13">
        <f>VLOOKUP(A265,'[2]Property 07'!$A$1:$B$1377,2,FALSE)</f>
        <v>296533489</v>
      </c>
      <c r="I265" s="18">
        <f>VLOOKUP(A265,'[2]data 11'!$A$2:$B$1304,2,FALSE)</f>
        <v>363.93199999999996</v>
      </c>
    </row>
    <row r="266" spans="1:9">
      <c r="A266" s="12" t="s">
        <v>693</v>
      </c>
      <c r="B266" s="12" t="s">
        <v>694</v>
      </c>
      <c r="C266" s="13">
        <f>VLOOKUP(A266,'[2]I&amp;S 09'!$A$1:$C$1297,2,FALSE)</f>
        <v>354968</v>
      </c>
      <c r="D266" s="13">
        <f>VLOOKUP(A266,'[2]EDA 09 local Share'!$A$1:$C$1030,3,FALSE)</f>
        <v>45876.665354801393</v>
      </c>
      <c r="E266" s="13">
        <f>VLOOKUP(A266,'[2]IFA 09 Data'!$A$1:$C$1297,2,FALSE)</f>
        <v>268213</v>
      </c>
      <c r="F266" s="13">
        <f>VLOOKUP(A266,'[2]IFA 09 Data'!$A$1:$C$1297,3,FALSE)</f>
        <v>929359</v>
      </c>
      <c r="G266" s="17">
        <f>VLOOKUP(A266,'[2]data 11'!$A$1:$C$1304,3,FALSE)</f>
        <v>133106433</v>
      </c>
      <c r="H266" s="13">
        <f>VLOOKUP(A266,'[2]Property 07'!$A$1:$B$1377,2,FALSE)</f>
        <v>122210962</v>
      </c>
      <c r="I266" s="18">
        <f>VLOOKUP(A266,'[2]data 11'!$A$2:$B$1304,2,FALSE)</f>
        <v>1103.069</v>
      </c>
    </row>
    <row r="267" spans="1:9">
      <c r="A267" s="12" t="s">
        <v>695</v>
      </c>
      <c r="B267" s="12" t="s">
        <v>696</v>
      </c>
      <c r="C267" s="13">
        <f>VLOOKUP(A267,'[2]I&amp;S 09'!$A$1:$C$1297,2,FALSE)</f>
        <v>1644890</v>
      </c>
      <c r="D267" s="13">
        <f>VLOOKUP(A267,'[2]EDA 09 local Share'!$A$1:$C$1030,3,FALSE)</f>
        <v>0</v>
      </c>
      <c r="E267" s="13">
        <f>VLOOKUP(A267,'[2]IFA 09 Data'!$A$1:$C$1297,2,FALSE)</f>
        <v>0</v>
      </c>
      <c r="F267" s="13">
        <f>VLOOKUP(A267,'[2]IFA 09 Data'!$A$1:$C$1297,3,FALSE)</f>
        <v>0</v>
      </c>
      <c r="G267" s="17">
        <f>VLOOKUP(A267,'[2]data 11'!$A$1:$C$1304,3,FALSE)</f>
        <v>473655727</v>
      </c>
      <c r="H267" s="13">
        <f>VLOOKUP(A267,'[2]Property 07'!$A$1:$B$1377,2,FALSE)</f>
        <v>335880767</v>
      </c>
      <c r="I267" s="18">
        <f>VLOOKUP(A267,'[2]data 11'!$A$2:$B$1304,2,FALSE)</f>
        <v>677.30199999999991</v>
      </c>
    </row>
    <row r="268" spans="1:9">
      <c r="A268" s="12" t="s">
        <v>697</v>
      </c>
      <c r="B268" s="12" t="s">
        <v>698</v>
      </c>
      <c r="C268" s="13">
        <f>VLOOKUP(A268,'[2]I&amp;S 09'!$A$1:$C$1297,2,FALSE)</f>
        <v>0</v>
      </c>
      <c r="D268" s="13">
        <f>VLOOKUP(A268,'[2]EDA 09 local Share'!$A$1:$C$1030,3,FALSE)</f>
        <v>0</v>
      </c>
      <c r="E268" s="13">
        <f>VLOOKUP(A268,'[2]IFA 09 Data'!$A$1:$C$1297,2,FALSE)</f>
        <v>0</v>
      </c>
      <c r="F268" s="13">
        <f>VLOOKUP(A268,'[2]IFA 09 Data'!$A$1:$C$1297,3,FALSE)</f>
        <v>0</v>
      </c>
      <c r="G268" s="17">
        <f>VLOOKUP(A268,'[2]data 11'!$A$1:$C$1304,3,FALSE)</f>
        <v>419378935</v>
      </c>
      <c r="H268" s="13">
        <f>VLOOKUP(A268,'[2]Property 07'!$A$1:$B$1377,2,FALSE)</f>
        <v>385252830</v>
      </c>
      <c r="I268" s="18">
        <f>VLOOKUP(A268,'[2]data 11'!$A$2:$B$1304,2,FALSE)</f>
        <v>805.95999999999992</v>
      </c>
    </row>
    <row r="269" spans="1:9">
      <c r="A269" s="12" t="s">
        <v>699</v>
      </c>
      <c r="B269" s="12" t="s">
        <v>700</v>
      </c>
      <c r="C269" s="13">
        <f>VLOOKUP(A269,'[2]I&amp;S 09'!$A$1:$C$1297,2,FALSE)</f>
        <v>0</v>
      </c>
      <c r="D269" s="13">
        <f>VLOOKUP(A269,'[2]EDA 09 local Share'!$A$1:$C$1030,3,FALSE)</f>
        <v>0</v>
      </c>
      <c r="E269" s="13">
        <f>VLOOKUP(A269,'[2]IFA 09 Data'!$A$1:$C$1297,2,FALSE)</f>
        <v>0</v>
      </c>
      <c r="F269" s="13">
        <f>VLOOKUP(A269,'[2]IFA 09 Data'!$A$1:$C$1297,3,FALSE)</f>
        <v>0</v>
      </c>
      <c r="G269" s="17">
        <f>VLOOKUP(A269,'[2]data 11'!$A$1:$C$1304,3,FALSE)</f>
        <v>355648213</v>
      </c>
      <c r="H269" s="13">
        <f>VLOOKUP(A269,'[2]Property 07'!$A$1:$B$1377,2,FALSE)</f>
        <v>303655327</v>
      </c>
      <c r="I269" s="18">
        <f>VLOOKUP(A269,'[2]data 11'!$A$2:$B$1304,2,FALSE)</f>
        <v>1063.7529999999999</v>
      </c>
    </row>
    <row r="270" spans="1:9">
      <c r="A270" s="12" t="s">
        <v>701</v>
      </c>
      <c r="B270" s="12" t="s">
        <v>702</v>
      </c>
      <c r="C270" s="13">
        <f>VLOOKUP(A270,'[2]I&amp;S 09'!$A$1:$C$1297,2,FALSE)</f>
        <v>129492</v>
      </c>
      <c r="D270" s="13">
        <f>VLOOKUP(A270,'[2]EDA 09 local Share'!$A$1:$C$1030,3,FALSE)</f>
        <v>0</v>
      </c>
      <c r="E270" s="13">
        <f>VLOOKUP(A270,'[2]IFA 09 Data'!$A$1:$C$1297,2,FALSE)</f>
        <v>0</v>
      </c>
      <c r="F270" s="13">
        <f>VLOOKUP(A270,'[2]IFA 09 Data'!$A$1:$C$1297,3,FALSE)</f>
        <v>0</v>
      </c>
      <c r="G270" s="17">
        <f>VLOOKUP(A270,'[2]data 11'!$A$1:$C$1304,3,FALSE)</f>
        <v>51905828</v>
      </c>
      <c r="H270" s="13">
        <f>VLOOKUP(A270,'[2]Property 07'!$A$1:$B$1377,2,FALSE)</f>
        <v>48571470</v>
      </c>
      <c r="I270" s="18">
        <f>VLOOKUP(A270,'[2]data 11'!$A$2:$B$1304,2,FALSE)</f>
        <v>378.65</v>
      </c>
    </row>
    <row r="271" spans="1:9">
      <c r="A271" s="12" t="s">
        <v>703</v>
      </c>
      <c r="B271" s="12" t="s">
        <v>704</v>
      </c>
      <c r="C271" s="13">
        <f>VLOOKUP(A271,'[2]I&amp;S 09'!$A$1:$C$1297,2,FALSE)</f>
        <v>0</v>
      </c>
      <c r="D271" s="13">
        <f>VLOOKUP(A271,'[2]EDA 09 local Share'!$A$1:$C$1030,3,FALSE)</f>
        <v>0</v>
      </c>
      <c r="E271" s="13">
        <f>VLOOKUP(A271,'[2]IFA 09 Data'!$A$1:$C$1297,2,FALSE)</f>
        <v>0</v>
      </c>
      <c r="F271" s="13">
        <f>VLOOKUP(A271,'[2]IFA 09 Data'!$A$1:$C$1297,3,FALSE)</f>
        <v>0</v>
      </c>
      <c r="G271" s="17">
        <f>VLOOKUP(A271,'[2]data 11'!$A$1:$C$1304,3,FALSE)</f>
        <v>90805961</v>
      </c>
      <c r="H271" s="13">
        <f>VLOOKUP(A271,'[2]Property 07'!$A$1:$B$1377,2,FALSE)</f>
        <v>76107365</v>
      </c>
      <c r="I271" s="18">
        <f>VLOOKUP(A271,'[2]data 11'!$A$2:$B$1304,2,FALSE)</f>
        <v>396.73699999999997</v>
      </c>
    </row>
    <row r="272" spans="1:9">
      <c r="A272" s="12" t="s">
        <v>705</v>
      </c>
      <c r="B272" s="12" t="s">
        <v>706</v>
      </c>
      <c r="C272" s="13">
        <f>VLOOKUP(A272,'[2]I&amp;S 09'!$A$1:$C$1297,2,FALSE)</f>
        <v>0</v>
      </c>
      <c r="D272" s="13">
        <f>VLOOKUP(A272,'[2]EDA 09 local Share'!$A$1:$C$1030,3,FALSE)</f>
        <v>0</v>
      </c>
      <c r="E272" s="13">
        <f>VLOOKUP(A272,'[2]IFA 09 Data'!$A$1:$C$1297,2,FALSE)</f>
        <v>0</v>
      </c>
      <c r="F272" s="13">
        <f>VLOOKUP(A272,'[2]IFA 09 Data'!$A$1:$C$1297,3,FALSE)</f>
        <v>0</v>
      </c>
      <c r="G272" s="17">
        <f>VLOOKUP(A272,'[2]data 11'!$A$1:$C$1304,3,FALSE)</f>
        <v>33804262</v>
      </c>
      <c r="H272" s="13">
        <f>VLOOKUP(A272,'[2]Property 07'!$A$1:$B$1377,2,FALSE)</f>
        <v>32190330</v>
      </c>
      <c r="I272" s="18">
        <f>VLOOKUP(A272,'[2]data 11'!$A$2:$B$1304,2,FALSE)</f>
        <v>209.541</v>
      </c>
    </row>
    <row r="273" spans="1:9">
      <c r="A273" s="12" t="s">
        <v>709</v>
      </c>
      <c r="B273" s="12" t="s">
        <v>710</v>
      </c>
      <c r="C273" s="13">
        <f>VLOOKUP(A273,'[2]I&amp;S 09'!$A$1:$C$1297,2,FALSE)</f>
        <v>8010166</v>
      </c>
      <c r="D273" s="13">
        <f>VLOOKUP(A273,'[2]EDA 09 local Share'!$A$1:$C$1030,3,FALSE)</f>
        <v>6784113.1210850757</v>
      </c>
      <c r="E273" s="13">
        <f>VLOOKUP(A273,'[2]IFA 09 Data'!$A$1:$C$1297,2,FALSE)</f>
        <v>0</v>
      </c>
      <c r="F273" s="13">
        <f>VLOOKUP(A273,'[2]IFA 09 Data'!$A$1:$C$1297,3,FALSE)</f>
        <v>0</v>
      </c>
      <c r="G273" s="17">
        <f>VLOOKUP(A273,'[2]data 11'!$A$1:$C$1304,3,FALSE)</f>
        <v>9384426273</v>
      </c>
      <c r="H273" s="13">
        <f>VLOOKUP(A273,'[2]Property 07'!$A$1:$B$1377,2,FALSE)</f>
        <v>7579259747</v>
      </c>
      <c r="I273" s="18">
        <f>VLOOKUP(A273,'[2]data 11'!$A$2:$B$1304,2,FALSE)</f>
        <v>25489</v>
      </c>
    </row>
    <row r="274" spans="1:9">
      <c r="A274" s="12" t="s">
        <v>711</v>
      </c>
      <c r="B274" s="12" t="s">
        <v>712</v>
      </c>
      <c r="C274" s="13">
        <f>VLOOKUP(A274,'[2]I&amp;S 09'!$A$1:$C$1297,2,FALSE)</f>
        <v>0</v>
      </c>
      <c r="D274" s="13">
        <f>VLOOKUP(A274,'[2]EDA 09 local Share'!$A$1:$C$1030,3,FALSE)</f>
        <v>0</v>
      </c>
      <c r="E274" s="13">
        <f>VLOOKUP(A274,'[2]IFA 09 Data'!$A$1:$C$1297,2,FALSE)</f>
        <v>0</v>
      </c>
      <c r="F274" s="13">
        <f>VLOOKUP(A274,'[2]IFA 09 Data'!$A$1:$C$1297,3,FALSE)</f>
        <v>0</v>
      </c>
      <c r="G274" s="17">
        <f>VLOOKUP(A274,'[2]data 11'!$A$1:$C$1304,3,FALSE)</f>
        <v>320510173</v>
      </c>
      <c r="H274" s="13">
        <f>VLOOKUP(A274,'[2]Property 07'!$A$1:$B$1377,2,FALSE)</f>
        <v>294858094</v>
      </c>
      <c r="I274" s="18">
        <f>VLOOKUP(A274,'[2]data 11'!$A$2:$B$1304,2,FALSE)</f>
        <v>301.79499999999996</v>
      </c>
    </row>
    <row r="275" spans="1:9">
      <c r="A275" s="12" t="s">
        <v>713</v>
      </c>
      <c r="B275" s="12" t="s">
        <v>714</v>
      </c>
      <c r="C275" s="13">
        <f>VLOOKUP(A275,'[2]I&amp;S 09'!$A$1:$C$1297,2,FALSE)</f>
        <v>0</v>
      </c>
      <c r="D275" s="13">
        <f>VLOOKUP(A275,'[2]EDA 09 local Share'!$A$1:$C$1030,3,FALSE)</f>
        <v>0</v>
      </c>
      <c r="E275" s="13">
        <f>VLOOKUP(A275,'[2]IFA 09 Data'!$A$1:$C$1297,2,FALSE)</f>
        <v>0</v>
      </c>
      <c r="F275" s="13">
        <f>VLOOKUP(A275,'[2]IFA 09 Data'!$A$1:$C$1297,3,FALSE)</f>
        <v>0</v>
      </c>
      <c r="G275" s="17">
        <f>VLOOKUP(A275,'[2]data 11'!$A$1:$C$1304,3,FALSE)</f>
        <v>183546652</v>
      </c>
      <c r="H275" s="13">
        <f>VLOOKUP(A275,'[2]Property 07'!$A$1:$B$1377,2,FALSE)</f>
        <v>152526119</v>
      </c>
      <c r="I275" s="18">
        <f>VLOOKUP(A275,'[2]data 11'!$A$2:$B$1304,2,FALSE)</f>
        <v>257.32599999999996</v>
      </c>
    </row>
    <row r="276" spans="1:9">
      <c r="A276" s="12" t="s">
        <v>717</v>
      </c>
      <c r="B276" s="12" t="s">
        <v>718</v>
      </c>
      <c r="C276" s="13">
        <f>VLOOKUP(A276,'[2]I&amp;S 09'!$A$1:$C$1297,2,FALSE)</f>
        <v>18447</v>
      </c>
      <c r="D276" s="13">
        <f>VLOOKUP(A276,'[2]EDA 09 local Share'!$A$1:$C$1030,3,FALSE)</f>
        <v>0</v>
      </c>
      <c r="E276" s="13">
        <f>VLOOKUP(A276,'[2]IFA 09 Data'!$A$1:$C$1297,2,FALSE)</f>
        <v>21320</v>
      </c>
      <c r="F276" s="13">
        <f>VLOOKUP(A276,'[2]IFA 09 Data'!$A$1:$C$1297,3,FALSE)</f>
        <v>95515</v>
      </c>
      <c r="G276" s="17">
        <f>VLOOKUP(A276,'[2]data 11'!$A$1:$C$1304,3,FALSE)</f>
        <v>32211601</v>
      </c>
      <c r="H276" s="13">
        <f>VLOOKUP(A276,'[2]Property 07'!$A$1:$B$1377,2,FALSE)</f>
        <v>31249784</v>
      </c>
      <c r="I276" s="18">
        <f>VLOOKUP(A276,'[2]data 11'!$A$2:$B$1304,2,FALSE)</f>
        <v>283</v>
      </c>
    </row>
    <row r="277" spans="1:9">
      <c r="A277" s="12" t="s">
        <v>719</v>
      </c>
      <c r="B277" s="12" t="s">
        <v>720</v>
      </c>
      <c r="C277" s="13">
        <f>VLOOKUP(A277,'[2]I&amp;S 09'!$A$1:$C$1297,2,FALSE)</f>
        <v>7300279</v>
      </c>
      <c r="D277" s="13">
        <f>VLOOKUP(A277,'[2]EDA 09 local Share'!$A$1:$C$1030,3,FALSE)</f>
        <v>3806078.6401201482</v>
      </c>
      <c r="E277" s="13">
        <f>VLOOKUP(A277,'[2]IFA 09 Data'!$A$1:$C$1297,2,FALSE)</f>
        <v>0</v>
      </c>
      <c r="F277" s="13">
        <f>VLOOKUP(A277,'[2]IFA 09 Data'!$A$1:$C$1297,3,FALSE)</f>
        <v>0</v>
      </c>
      <c r="G277" s="17">
        <f>VLOOKUP(A277,'[2]data 11'!$A$1:$C$1304,3,FALSE)</f>
        <v>1703918499</v>
      </c>
      <c r="H277" s="13">
        <f>VLOOKUP(A277,'[2]Property 07'!$A$1:$B$1377,2,FALSE)</f>
        <v>1564068220</v>
      </c>
      <c r="I277" s="18">
        <f>VLOOKUP(A277,'[2]data 11'!$A$2:$B$1304,2,FALSE)</f>
        <v>5383.1529999999993</v>
      </c>
    </row>
    <row r="278" spans="1:9">
      <c r="A278" s="12" t="s">
        <v>721</v>
      </c>
      <c r="B278" s="12" t="s">
        <v>722</v>
      </c>
      <c r="C278" s="13">
        <f>VLOOKUP(A278,'[2]I&amp;S 09'!$A$1:$C$1297,2,FALSE)</f>
        <v>761727</v>
      </c>
      <c r="D278" s="13">
        <f>VLOOKUP(A278,'[2]EDA 09 local Share'!$A$1:$C$1030,3,FALSE)</f>
        <v>506597.83539960551</v>
      </c>
      <c r="E278" s="13">
        <f>VLOOKUP(A278,'[2]IFA 09 Data'!$A$1:$C$1297,2,FALSE)</f>
        <v>139867</v>
      </c>
      <c r="F278" s="13">
        <f>VLOOKUP(A278,'[2]IFA 09 Data'!$A$1:$C$1297,3,FALSE)</f>
        <v>367965</v>
      </c>
      <c r="G278" s="17">
        <f>VLOOKUP(A278,'[2]data 11'!$A$1:$C$1304,3,FALSE)</f>
        <v>323933184</v>
      </c>
      <c r="H278" s="13">
        <f>VLOOKUP(A278,'[2]Property 07'!$A$1:$B$1377,2,FALSE)</f>
        <v>297085422</v>
      </c>
      <c r="I278" s="18">
        <f>VLOOKUP(A278,'[2]data 11'!$A$2:$B$1304,2,FALSE)</f>
        <v>2200</v>
      </c>
    </row>
    <row r="279" spans="1:9">
      <c r="A279" s="12" t="s">
        <v>723</v>
      </c>
      <c r="B279" s="12" t="s">
        <v>724</v>
      </c>
      <c r="C279" s="13">
        <f>VLOOKUP(A279,'[2]I&amp;S 09'!$A$1:$C$1297,2,FALSE)</f>
        <v>70848</v>
      </c>
      <c r="D279" s="13">
        <f>VLOOKUP(A279,'[2]EDA 09 local Share'!$A$1:$C$1030,3,FALSE)</f>
        <v>4762.7069964523153</v>
      </c>
      <c r="E279" s="13">
        <f>VLOOKUP(A279,'[2]IFA 09 Data'!$A$1:$C$1297,2,FALSE)</f>
        <v>62845</v>
      </c>
      <c r="F279" s="13">
        <f>VLOOKUP(A279,'[2]IFA 09 Data'!$A$1:$C$1297,3,FALSE)</f>
        <v>137235</v>
      </c>
      <c r="G279" s="17">
        <f>VLOOKUP(A279,'[2]data 11'!$A$1:$C$1304,3,FALSE)</f>
        <v>98619496</v>
      </c>
      <c r="H279" s="13">
        <f>VLOOKUP(A279,'[2]Property 07'!$A$1:$B$1377,2,FALSE)</f>
        <v>93650836</v>
      </c>
      <c r="I279" s="18">
        <f>VLOOKUP(A279,'[2]data 11'!$A$2:$B$1304,2,FALSE)</f>
        <v>615.5</v>
      </c>
    </row>
    <row r="280" spans="1:9">
      <c r="A280" s="12" t="s">
        <v>725</v>
      </c>
      <c r="B280" s="12" t="s">
        <v>726</v>
      </c>
      <c r="C280" s="13">
        <f>VLOOKUP(A280,'[2]I&amp;S 09'!$A$1:$C$1297,2,FALSE)</f>
        <v>11671478</v>
      </c>
      <c r="D280" s="13">
        <f>VLOOKUP(A280,'[2]EDA 09 local Share'!$A$1:$C$1030,3,FALSE)</f>
        <v>6451616.1147999987</v>
      </c>
      <c r="E280" s="13">
        <f>VLOOKUP(A280,'[2]IFA 09 Data'!$A$1:$C$1297,2,FALSE)</f>
        <v>1647628</v>
      </c>
      <c r="F280" s="13">
        <f>VLOOKUP(A280,'[2]IFA 09 Data'!$A$1:$C$1297,3,FALSE)</f>
        <v>1765795</v>
      </c>
      <c r="G280" s="17">
        <f>VLOOKUP(A280,'[2]data 11'!$A$1:$C$1304,3,FALSE)</f>
        <v>2781034310</v>
      </c>
      <c r="H280" s="13">
        <f>VLOOKUP(A280,'[2]Property 07'!$A$1:$B$1377,2,FALSE)</f>
        <v>2224695212</v>
      </c>
      <c r="I280" s="18">
        <f>VLOOKUP(A280,'[2]data 11'!$A$2:$B$1304,2,FALSE)</f>
        <v>7537.4049999999997</v>
      </c>
    </row>
    <row r="281" spans="1:9">
      <c r="A281" s="12" t="s">
        <v>727</v>
      </c>
      <c r="B281" s="12" t="s">
        <v>728</v>
      </c>
      <c r="C281" s="13">
        <f>VLOOKUP(A281,'[2]I&amp;S 09'!$A$1:$C$1297,2,FALSE)</f>
        <v>77738</v>
      </c>
      <c r="D281" s="13">
        <f>VLOOKUP(A281,'[2]EDA 09 local Share'!$A$1:$C$1030,3,FALSE)</f>
        <v>69744.237056340993</v>
      </c>
      <c r="E281" s="13">
        <f>VLOOKUP(A281,'[2]IFA 09 Data'!$A$1:$C$1297,2,FALSE)</f>
        <v>0</v>
      </c>
      <c r="F281" s="13">
        <f>VLOOKUP(A281,'[2]IFA 09 Data'!$A$1:$C$1297,3,FALSE)</f>
        <v>0</v>
      </c>
      <c r="G281" s="17">
        <f>VLOOKUP(A281,'[2]data 11'!$A$1:$C$1304,3,FALSE)</f>
        <v>69604372</v>
      </c>
      <c r="H281" s="13">
        <f>VLOOKUP(A281,'[2]Property 07'!$A$1:$B$1377,2,FALSE)</f>
        <v>50829364</v>
      </c>
      <c r="I281" s="18">
        <f>VLOOKUP(A281,'[2]data 11'!$A$2:$B$1304,2,FALSE)</f>
        <v>225</v>
      </c>
    </row>
    <row r="282" spans="1:9">
      <c r="A282" s="12" t="s">
        <v>729</v>
      </c>
      <c r="B282" s="12" t="s">
        <v>730</v>
      </c>
      <c r="C282" s="13">
        <f>VLOOKUP(A282,'[2]I&amp;S 09'!$A$1:$C$1297,2,FALSE)</f>
        <v>236718</v>
      </c>
      <c r="D282" s="13">
        <f>VLOOKUP(A282,'[2]EDA 09 local Share'!$A$1:$C$1030,3,FALSE)</f>
        <v>76000.008301654016</v>
      </c>
      <c r="E282" s="13">
        <f>VLOOKUP(A282,'[2]IFA 09 Data'!$A$1:$C$1297,2,FALSE)</f>
        <v>130619</v>
      </c>
      <c r="F282" s="13">
        <f>VLOOKUP(A282,'[2]IFA 09 Data'!$A$1:$C$1297,3,FALSE)</f>
        <v>229000</v>
      </c>
      <c r="G282" s="17">
        <f>VLOOKUP(A282,'[2]data 11'!$A$1:$C$1304,3,FALSE)</f>
        <v>218142726</v>
      </c>
      <c r="H282" s="13">
        <f>VLOOKUP(A282,'[2]Property 07'!$A$1:$B$1377,2,FALSE)</f>
        <v>210375235</v>
      </c>
      <c r="I282" s="18">
        <f>VLOOKUP(A282,'[2]data 11'!$A$2:$B$1304,2,FALSE)</f>
        <v>1109.3699999999999</v>
      </c>
    </row>
    <row r="283" spans="1:9">
      <c r="A283" s="12" t="s">
        <v>731</v>
      </c>
      <c r="B283" s="12" t="s">
        <v>732</v>
      </c>
      <c r="C283" s="13">
        <f>VLOOKUP(A283,'[2]I&amp;S 09'!$A$1:$C$1297,2,FALSE)</f>
        <v>3888217</v>
      </c>
      <c r="D283" s="13">
        <f>VLOOKUP(A283,'[2]EDA 09 local Share'!$A$1:$C$1030,3,FALSE)</f>
        <v>1512719.0977581365</v>
      </c>
      <c r="E283" s="13">
        <f>VLOOKUP(A283,'[2]IFA 09 Data'!$A$1:$C$1297,2,FALSE)</f>
        <v>1044705</v>
      </c>
      <c r="F283" s="13">
        <f>VLOOKUP(A283,'[2]IFA 09 Data'!$A$1:$C$1297,3,FALSE)</f>
        <v>1636468</v>
      </c>
      <c r="G283" s="17">
        <f>VLOOKUP(A283,'[2]data 11'!$A$1:$C$1304,3,FALSE)</f>
        <v>1174664665</v>
      </c>
      <c r="H283" s="13">
        <f>VLOOKUP(A283,'[2]Property 07'!$A$1:$B$1377,2,FALSE)</f>
        <v>1125695479</v>
      </c>
      <c r="I283" s="18">
        <f>VLOOKUP(A283,'[2]data 11'!$A$2:$B$1304,2,FALSE)</f>
        <v>5116.9249999999993</v>
      </c>
    </row>
    <row r="284" spans="1:9">
      <c r="A284" s="12" t="s">
        <v>733</v>
      </c>
      <c r="B284" s="12" t="s">
        <v>734</v>
      </c>
      <c r="C284" s="13">
        <f>VLOOKUP(A284,'[2]I&amp;S 09'!$A$1:$C$1297,2,FALSE)</f>
        <v>8600503</v>
      </c>
      <c r="D284" s="13">
        <f>VLOOKUP(A284,'[2]EDA 09 local Share'!$A$1:$C$1030,3,FALSE)</f>
        <v>5065683.7849002453</v>
      </c>
      <c r="E284" s="13">
        <f>VLOOKUP(A284,'[2]IFA 09 Data'!$A$1:$C$1297,2,FALSE)</f>
        <v>1270445</v>
      </c>
      <c r="F284" s="13">
        <f>VLOOKUP(A284,'[2]IFA 09 Data'!$A$1:$C$1297,3,FALSE)</f>
        <v>1270445</v>
      </c>
      <c r="G284" s="17">
        <f>VLOOKUP(A284,'[2]data 11'!$A$1:$C$1304,3,FALSE)</f>
        <v>2765529283</v>
      </c>
      <c r="H284" s="13">
        <f>VLOOKUP(A284,'[2]Property 07'!$A$1:$B$1377,2,FALSE)</f>
        <v>2481970094</v>
      </c>
      <c r="I284" s="18">
        <f>VLOOKUP(A284,'[2]data 11'!$A$2:$B$1304,2,FALSE)</f>
        <v>6403.78</v>
      </c>
    </row>
    <row r="285" spans="1:9">
      <c r="A285" s="12" t="s">
        <v>735</v>
      </c>
      <c r="B285" s="12" t="s">
        <v>736</v>
      </c>
      <c r="C285" s="13">
        <f>VLOOKUP(A285,'[2]I&amp;S 09'!$A$1:$C$1297,2,FALSE)</f>
        <v>658749</v>
      </c>
      <c r="D285" s="13">
        <f>VLOOKUP(A285,'[2]EDA 09 local Share'!$A$1:$C$1030,3,FALSE)</f>
        <v>441916.64030939882</v>
      </c>
      <c r="E285" s="13">
        <f>VLOOKUP(A285,'[2]IFA 09 Data'!$A$1:$C$1297,2,FALSE)</f>
        <v>105943</v>
      </c>
      <c r="F285" s="13">
        <f>VLOOKUP(A285,'[2]IFA 09 Data'!$A$1:$C$1297,3,FALSE)</f>
        <v>207500</v>
      </c>
      <c r="G285" s="17">
        <f>VLOOKUP(A285,'[2]data 11'!$A$1:$C$1304,3,FALSE)</f>
        <v>245970450</v>
      </c>
      <c r="H285" s="13">
        <f>VLOOKUP(A285,'[2]Property 07'!$A$1:$B$1377,2,FALSE)</f>
        <v>185479257</v>
      </c>
      <c r="I285" s="18">
        <f>VLOOKUP(A285,'[2]data 11'!$A$2:$B$1304,2,FALSE)</f>
        <v>1015</v>
      </c>
    </row>
    <row r="286" spans="1:9">
      <c r="A286" s="12" t="s">
        <v>753</v>
      </c>
      <c r="B286" s="12" t="s">
        <v>754</v>
      </c>
      <c r="C286" s="13">
        <f>VLOOKUP(A286,'[2]I&amp;S 09'!$A$1:$C$1297,2,FALSE)</f>
        <v>2526313</v>
      </c>
      <c r="D286" s="13">
        <f>VLOOKUP(A286,'[2]EDA 09 local Share'!$A$1:$C$1030,3,FALSE)</f>
        <v>964502.57099593221</v>
      </c>
      <c r="E286" s="13">
        <f>VLOOKUP(A286,'[2]IFA 09 Data'!$A$1:$C$1297,2,FALSE)</f>
        <v>1866838</v>
      </c>
      <c r="F286" s="13">
        <f>VLOOKUP(A286,'[2]IFA 09 Data'!$A$1:$C$1297,3,FALSE)</f>
        <v>8308880</v>
      </c>
      <c r="G286" s="17">
        <f>VLOOKUP(A286,'[2]data 11'!$A$1:$C$1304,3,FALSE)</f>
        <v>927053610</v>
      </c>
      <c r="H286" s="13">
        <f>VLOOKUP(A286,'[2]Property 07'!$A$1:$B$1377,2,FALSE)</f>
        <v>792354413</v>
      </c>
      <c r="I286" s="18">
        <f>VLOOKUP(A286,'[2]data 11'!$A$2:$B$1304,2,FALSE)</f>
        <v>11011.119999999999</v>
      </c>
    </row>
    <row r="287" spans="1:9">
      <c r="A287" s="12" t="s">
        <v>755</v>
      </c>
      <c r="B287" s="12" t="s">
        <v>756</v>
      </c>
      <c r="C287" s="13">
        <f>VLOOKUP(A287,'[2]I&amp;S 09'!$A$1:$C$1297,2,FALSE)</f>
        <v>27374987</v>
      </c>
      <c r="D287" s="13">
        <f>VLOOKUP(A287,'[2]EDA 09 local Share'!$A$1:$C$1030,3,FALSE)</f>
        <v>25279974.598123789</v>
      </c>
      <c r="E287" s="13">
        <f>VLOOKUP(A287,'[2]IFA 09 Data'!$A$1:$C$1297,2,FALSE)</f>
        <v>6431240</v>
      </c>
      <c r="F287" s="13">
        <f>VLOOKUP(A287,'[2]IFA 09 Data'!$A$1:$C$1297,3,FALSE)</f>
        <v>9773773</v>
      </c>
      <c r="G287" s="17">
        <f>VLOOKUP(A287,'[2]data 11'!$A$1:$C$1304,3,FALSE)</f>
        <v>14451251785</v>
      </c>
      <c r="H287" s="13">
        <f>VLOOKUP(A287,'[2]Property 07'!$A$1:$B$1377,2,FALSE)</f>
        <v>13240270839</v>
      </c>
      <c r="I287" s="18">
        <f>VLOOKUP(A287,'[2]data 11'!$A$2:$B$1304,2,FALSE)</f>
        <v>62506.429999999993</v>
      </c>
    </row>
    <row r="288" spans="1:9">
      <c r="A288" s="12" t="s">
        <v>757</v>
      </c>
      <c r="B288" s="12" t="s">
        <v>758</v>
      </c>
      <c r="C288" s="13">
        <f>VLOOKUP(A288,'[2]I&amp;S 09'!$A$1:$C$1297,2,FALSE)</f>
        <v>266111</v>
      </c>
      <c r="D288" s="13">
        <f>VLOOKUP(A288,'[2]EDA 09 local Share'!$A$1:$C$1030,3,FALSE)</f>
        <v>0</v>
      </c>
      <c r="E288" s="13">
        <f>VLOOKUP(A288,'[2]IFA 09 Data'!$A$1:$C$1297,2,FALSE)</f>
        <v>268037</v>
      </c>
      <c r="F288" s="13">
        <f>VLOOKUP(A288,'[2]IFA 09 Data'!$A$1:$C$1297,3,FALSE)</f>
        <v>1780149</v>
      </c>
      <c r="G288" s="17">
        <f>VLOOKUP(A288,'[2]data 11'!$A$1:$C$1304,3,FALSE)</f>
        <v>134297689</v>
      </c>
      <c r="H288" s="13">
        <f>VLOOKUP(A288,'[2]Property 07'!$A$1:$B$1377,2,FALSE)</f>
        <v>122856756</v>
      </c>
      <c r="I288" s="18">
        <f>VLOOKUP(A288,'[2]data 11'!$A$2:$B$1304,2,FALSE)</f>
        <v>2238.1</v>
      </c>
    </row>
    <row r="289" spans="1:9">
      <c r="A289" s="12" t="s">
        <v>759</v>
      </c>
      <c r="B289" s="12" t="s">
        <v>760</v>
      </c>
      <c r="C289" s="13">
        <f>VLOOKUP(A289,'[2]I&amp;S 09'!$A$1:$C$1297,2,FALSE)</f>
        <v>105585</v>
      </c>
      <c r="D289" s="13">
        <f>VLOOKUP(A289,'[2]EDA 09 local Share'!$A$1:$C$1030,3,FALSE)</f>
        <v>97453.748219429879</v>
      </c>
      <c r="E289" s="13">
        <f>VLOOKUP(A289,'[2]IFA 09 Data'!$A$1:$C$1297,2,FALSE)</f>
        <v>0</v>
      </c>
      <c r="F289" s="13">
        <f>VLOOKUP(A289,'[2]IFA 09 Data'!$A$1:$C$1297,3,FALSE)</f>
        <v>0</v>
      </c>
      <c r="G289" s="17">
        <f>VLOOKUP(A289,'[2]data 11'!$A$1:$C$1304,3,FALSE)</f>
        <v>141705076</v>
      </c>
      <c r="H289" s="13">
        <f>VLOOKUP(A289,'[2]Property 07'!$A$1:$B$1377,2,FALSE)</f>
        <v>127477179</v>
      </c>
      <c r="I289" s="18">
        <f>VLOOKUP(A289,'[2]data 11'!$A$2:$B$1304,2,FALSE)</f>
        <v>3893.7539999999999</v>
      </c>
    </row>
    <row r="290" spans="1:9">
      <c r="A290" s="12" t="s">
        <v>761</v>
      </c>
      <c r="B290" s="12" t="s">
        <v>762</v>
      </c>
      <c r="C290" s="13">
        <f>VLOOKUP(A290,'[2]I&amp;S 09'!$A$1:$C$1297,2,FALSE)</f>
        <v>9269973</v>
      </c>
      <c r="D290" s="13">
        <f>VLOOKUP(A290,'[2]EDA 09 local Share'!$A$1:$C$1030,3,FALSE)</f>
        <v>8998175.8450529482</v>
      </c>
      <c r="E290" s="13">
        <f>VLOOKUP(A290,'[2]IFA 09 Data'!$A$1:$C$1297,2,FALSE)</f>
        <v>0</v>
      </c>
      <c r="F290" s="13">
        <f>VLOOKUP(A290,'[2]IFA 09 Data'!$A$1:$C$1297,3,FALSE)</f>
        <v>0</v>
      </c>
      <c r="G290" s="17">
        <f>VLOOKUP(A290,'[2]data 11'!$A$1:$C$1304,3,FALSE)</f>
        <v>6470522841</v>
      </c>
      <c r="H290" s="13">
        <f>VLOOKUP(A290,'[2]Property 07'!$A$1:$B$1377,2,FALSE)</f>
        <v>5409014871</v>
      </c>
      <c r="I290" s="18">
        <f>VLOOKUP(A290,'[2]data 11'!$A$2:$B$1304,2,FALSE)</f>
        <v>40352.724999999999</v>
      </c>
    </row>
    <row r="291" spans="1:9">
      <c r="A291" s="12" t="s">
        <v>763</v>
      </c>
      <c r="B291" s="12" t="s">
        <v>764</v>
      </c>
      <c r="C291" s="13">
        <f>VLOOKUP(A291,'[2]I&amp;S 09'!$A$1:$C$1297,2,FALSE)</f>
        <v>172241</v>
      </c>
      <c r="D291" s="13">
        <f>VLOOKUP(A291,'[2]EDA 09 local Share'!$A$1:$C$1030,3,FALSE)</f>
        <v>54305.182865264942</v>
      </c>
      <c r="E291" s="13">
        <f>VLOOKUP(A291,'[2]IFA 09 Data'!$A$1:$C$1297,2,FALSE)</f>
        <v>130562</v>
      </c>
      <c r="F291" s="13">
        <f>VLOOKUP(A291,'[2]IFA 09 Data'!$A$1:$C$1297,3,FALSE)</f>
        <v>275971</v>
      </c>
      <c r="G291" s="17">
        <f>VLOOKUP(A291,'[2]data 11'!$A$1:$C$1304,3,FALSE)</f>
        <v>147456723</v>
      </c>
      <c r="H291" s="13">
        <f>VLOOKUP(A291,'[2]Property 07'!$A$1:$B$1377,2,FALSE)</f>
        <v>118068533</v>
      </c>
      <c r="I291" s="18">
        <f>VLOOKUP(A291,'[2]data 11'!$A$2:$B$1304,2,FALSE)</f>
        <v>705.8359999999999</v>
      </c>
    </row>
    <row r="292" spans="1:9">
      <c r="A292" s="12" t="s">
        <v>765</v>
      </c>
      <c r="B292" s="12" t="s">
        <v>766</v>
      </c>
      <c r="C292" s="13">
        <f>VLOOKUP(A292,'[2]I&amp;S 09'!$A$1:$C$1297,2,FALSE)</f>
        <v>3128683</v>
      </c>
      <c r="D292" s="13">
        <f>VLOOKUP(A292,'[2]EDA 09 local Share'!$A$1:$C$1030,3,FALSE)</f>
        <v>2311950.431877783</v>
      </c>
      <c r="E292" s="13">
        <f>VLOOKUP(A292,'[2]IFA 09 Data'!$A$1:$C$1297,2,FALSE)</f>
        <v>593126</v>
      </c>
      <c r="F292" s="13">
        <f>VLOOKUP(A292,'[2]IFA 09 Data'!$A$1:$C$1297,3,FALSE)</f>
        <v>1070895</v>
      </c>
      <c r="G292" s="17">
        <f>VLOOKUP(A292,'[2]data 11'!$A$1:$C$1304,3,FALSE)</f>
        <v>1341101913</v>
      </c>
      <c r="H292" s="13">
        <f>VLOOKUP(A292,'[2]Property 07'!$A$1:$B$1377,2,FALSE)</f>
        <v>1022640466</v>
      </c>
      <c r="I292" s="18">
        <f>VLOOKUP(A292,'[2]data 11'!$A$2:$B$1304,2,FALSE)</f>
        <v>5665.15</v>
      </c>
    </row>
    <row r="293" spans="1:9">
      <c r="A293" s="12" t="s">
        <v>767</v>
      </c>
      <c r="B293" s="12" t="s">
        <v>768</v>
      </c>
      <c r="C293" s="13">
        <f>VLOOKUP(A293,'[2]I&amp;S 09'!$A$1:$C$1297,2,FALSE)</f>
        <v>129871</v>
      </c>
      <c r="D293" s="13">
        <f>VLOOKUP(A293,'[2]EDA 09 local Share'!$A$1:$C$1030,3,FALSE)</f>
        <v>34330.631507497405</v>
      </c>
      <c r="E293" s="13">
        <f>VLOOKUP(A293,'[2]IFA 09 Data'!$A$1:$C$1297,2,FALSE)</f>
        <v>86079</v>
      </c>
      <c r="F293" s="13">
        <f>VLOOKUP(A293,'[2]IFA 09 Data'!$A$1:$C$1297,3,FALSE)</f>
        <v>752311</v>
      </c>
      <c r="G293" s="17">
        <f>VLOOKUP(A293,'[2]data 11'!$A$1:$C$1304,3,FALSE)</f>
        <v>51575110</v>
      </c>
      <c r="H293" s="13">
        <f>VLOOKUP(A293,'[2]Property 07'!$A$1:$B$1377,2,FALSE)</f>
        <v>47239246</v>
      </c>
      <c r="I293" s="18">
        <f>VLOOKUP(A293,'[2]data 11'!$A$2:$B$1304,2,FALSE)</f>
        <v>1212.0149999999999</v>
      </c>
    </row>
    <row r="294" spans="1:9">
      <c r="A294" s="12" t="s">
        <v>769</v>
      </c>
      <c r="B294" s="12" t="s">
        <v>770</v>
      </c>
      <c r="C294" s="13">
        <f>VLOOKUP(A294,'[2]I&amp;S 09'!$A$1:$C$1297,2,FALSE)</f>
        <v>14370349</v>
      </c>
      <c r="D294" s="13">
        <f>VLOOKUP(A294,'[2]EDA 09 local Share'!$A$1:$C$1030,3,FALSE)</f>
        <v>9692061.4230588321</v>
      </c>
      <c r="E294" s="13">
        <f>VLOOKUP(A294,'[2]IFA 09 Data'!$A$1:$C$1297,2,FALSE)</f>
        <v>4634667</v>
      </c>
      <c r="F294" s="13">
        <f>VLOOKUP(A294,'[2]IFA 09 Data'!$A$1:$C$1297,3,FALSE)</f>
        <v>10297200</v>
      </c>
      <c r="G294" s="17">
        <f>VLOOKUP(A294,'[2]data 11'!$A$1:$C$1304,3,FALSE)</f>
        <v>6937903007</v>
      </c>
      <c r="H294" s="13">
        <f>VLOOKUP(A294,'[2]Property 07'!$A$1:$B$1377,2,FALSE)</f>
        <v>5852365910</v>
      </c>
      <c r="I294" s="18">
        <f>VLOOKUP(A294,'[2]data 11'!$A$2:$B$1304,2,FALSE)</f>
        <v>40001.212999999996</v>
      </c>
    </row>
    <row r="295" spans="1:9">
      <c r="A295" s="12" t="s">
        <v>775</v>
      </c>
      <c r="B295" s="12" t="s">
        <v>776</v>
      </c>
      <c r="C295" s="13">
        <f>VLOOKUP(A295,'[2]I&amp;S 09'!$A$1:$C$1297,2,FALSE)</f>
        <v>0</v>
      </c>
      <c r="D295" s="13">
        <f>VLOOKUP(A295,'[2]EDA 09 local Share'!$A$1:$C$1030,3,FALSE)</f>
        <v>0</v>
      </c>
      <c r="E295" s="13">
        <f>VLOOKUP(A295,'[2]IFA 09 Data'!$A$1:$C$1297,2,FALSE)</f>
        <v>0</v>
      </c>
      <c r="F295" s="13">
        <f>VLOOKUP(A295,'[2]IFA 09 Data'!$A$1:$C$1297,3,FALSE)</f>
        <v>0</v>
      </c>
      <c r="G295" s="17">
        <f>VLOOKUP(A295,'[2]data 11'!$A$1:$C$1304,3,FALSE)</f>
        <v>44071826</v>
      </c>
      <c r="H295" s="13">
        <f>VLOOKUP(A295,'[2]Property 07'!$A$1:$B$1377,2,FALSE)</f>
        <v>33868390</v>
      </c>
      <c r="I295" s="18">
        <f>VLOOKUP(A295,'[2]data 11'!$A$2:$B$1304,2,FALSE)</f>
        <v>50</v>
      </c>
    </row>
    <row r="296" spans="1:9">
      <c r="A296" s="12" t="s">
        <v>777</v>
      </c>
      <c r="B296" s="12" t="s">
        <v>778</v>
      </c>
      <c r="C296" s="13">
        <f>VLOOKUP(A296,'[2]I&amp;S 09'!$A$1:$C$1297,2,FALSE)</f>
        <v>506480</v>
      </c>
      <c r="D296" s="13">
        <f>VLOOKUP(A296,'[2]EDA 09 local Share'!$A$1:$C$1030,3,FALSE)</f>
        <v>285451.64535822184</v>
      </c>
      <c r="E296" s="13">
        <f>VLOOKUP(A296,'[2]IFA 09 Data'!$A$1:$C$1297,2,FALSE)</f>
        <v>0</v>
      </c>
      <c r="F296" s="13">
        <f>VLOOKUP(A296,'[2]IFA 09 Data'!$A$1:$C$1297,3,FALSE)</f>
        <v>0</v>
      </c>
      <c r="G296" s="17">
        <f>VLOOKUP(A296,'[2]data 11'!$A$1:$C$1304,3,FALSE)</f>
        <v>257073362</v>
      </c>
      <c r="H296" s="13">
        <f>VLOOKUP(A296,'[2]Property 07'!$A$1:$B$1377,2,FALSE)</f>
        <v>255092689</v>
      </c>
      <c r="I296" s="18">
        <f>VLOOKUP(A296,'[2]data 11'!$A$2:$B$1304,2,FALSE)</f>
        <v>1205.4129999999998</v>
      </c>
    </row>
    <row r="297" spans="1:9">
      <c r="A297" s="12" t="s">
        <v>779</v>
      </c>
      <c r="B297" s="12" t="s">
        <v>780</v>
      </c>
      <c r="C297" s="13">
        <f>VLOOKUP(A297,'[2]I&amp;S 09'!$A$1:$C$1297,2,FALSE)</f>
        <v>1332575</v>
      </c>
      <c r="D297" s="13">
        <f>VLOOKUP(A297,'[2]EDA 09 local Share'!$A$1:$C$1030,3,FALSE)</f>
        <v>1231675.1460342924</v>
      </c>
      <c r="E297" s="13">
        <f>VLOOKUP(A297,'[2]IFA 09 Data'!$A$1:$C$1297,2,FALSE)</f>
        <v>583662</v>
      </c>
      <c r="F297" s="13">
        <f>VLOOKUP(A297,'[2]IFA 09 Data'!$A$1:$C$1297,3,FALSE)</f>
        <v>583662</v>
      </c>
      <c r="G297" s="17">
        <f>VLOOKUP(A297,'[2]data 11'!$A$1:$C$1304,3,FALSE)</f>
        <v>1245814257</v>
      </c>
      <c r="H297" s="13">
        <f>VLOOKUP(A297,'[2]Property 07'!$A$1:$B$1377,2,FALSE)</f>
        <v>1154074431</v>
      </c>
      <c r="I297" s="18">
        <f>VLOOKUP(A297,'[2]data 11'!$A$2:$B$1304,2,FALSE)</f>
        <v>3638.6499999999996</v>
      </c>
    </row>
    <row r="298" spans="1:9">
      <c r="A298" s="12" t="s">
        <v>781</v>
      </c>
      <c r="B298" s="12" t="s">
        <v>782</v>
      </c>
      <c r="C298" s="13">
        <f>VLOOKUP(A298,'[2]I&amp;S 09'!$A$1:$C$1297,2,FALSE)</f>
        <v>75254</v>
      </c>
      <c r="D298" s="13">
        <f>VLOOKUP(A298,'[2]EDA 09 local Share'!$A$1:$C$1030,3,FALSE)</f>
        <v>81527.373147245788</v>
      </c>
      <c r="E298" s="13">
        <f>VLOOKUP(A298,'[2]IFA 09 Data'!$A$1:$C$1297,2,FALSE)</f>
        <v>0</v>
      </c>
      <c r="F298" s="13">
        <f>VLOOKUP(A298,'[2]IFA 09 Data'!$A$1:$C$1297,3,FALSE)</f>
        <v>0</v>
      </c>
      <c r="G298" s="17">
        <f>VLOOKUP(A298,'[2]data 11'!$A$1:$C$1304,3,FALSE)</f>
        <v>131692155</v>
      </c>
      <c r="H298" s="13">
        <f>VLOOKUP(A298,'[2]Property 07'!$A$1:$B$1377,2,FALSE)</f>
        <v>112673424</v>
      </c>
      <c r="I298" s="18">
        <f>VLOOKUP(A298,'[2]data 11'!$A$2:$B$1304,2,FALSE)</f>
        <v>99</v>
      </c>
    </row>
    <row r="299" spans="1:9">
      <c r="A299" s="12" t="s">
        <v>783</v>
      </c>
      <c r="B299" s="12" t="s">
        <v>784</v>
      </c>
      <c r="C299" s="13">
        <f>VLOOKUP(A299,'[2]I&amp;S 09'!$A$1:$C$1297,2,FALSE)</f>
        <v>0</v>
      </c>
      <c r="D299" s="13">
        <f>VLOOKUP(A299,'[2]EDA 09 local Share'!$A$1:$C$1030,3,FALSE)</f>
        <v>0</v>
      </c>
      <c r="E299" s="13">
        <f>VLOOKUP(A299,'[2]IFA 09 Data'!$A$1:$C$1297,2,FALSE)</f>
        <v>0</v>
      </c>
      <c r="F299" s="13">
        <f>VLOOKUP(A299,'[2]IFA 09 Data'!$A$1:$C$1297,3,FALSE)</f>
        <v>0</v>
      </c>
      <c r="G299" s="17">
        <f>VLOOKUP(A299,'[2]data 11'!$A$1:$C$1304,3,FALSE)</f>
        <v>116452700</v>
      </c>
      <c r="H299" s="13">
        <f>VLOOKUP(A299,'[2]Property 07'!$A$1:$B$1377,2,FALSE)</f>
        <v>97596012</v>
      </c>
      <c r="I299" s="18">
        <f>VLOOKUP(A299,'[2]data 11'!$A$2:$B$1304,2,FALSE)</f>
        <v>188.17</v>
      </c>
    </row>
    <row r="300" spans="1:9">
      <c r="A300" s="12" t="s">
        <v>785</v>
      </c>
      <c r="B300" s="12" t="s">
        <v>786</v>
      </c>
      <c r="C300" s="13">
        <f>VLOOKUP(A300,'[2]I&amp;S 09'!$A$1:$C$1297,2,FALSE)</f>
        <v>44796</v>
      </c>
      <c r="D300" s="13">
        <f>VLOOKUP(A300,'[2]EDA 09 local Share'!$A$1:$C$1030,3,FALSE)</f>
        <v>0</v>
      </c>
      <c r="E300" s="13">
        <f>VLOOKUP(A300,'[2]IFA 09 Data'!$A$1:$C$1297,2,FALSE)</f>
        <v>43512</v>
      </c>
      <c r="F300" s="13">
        <f>VLOOKUP(A300,'[2]IFA 09 Data'!$A$1:$C$1297,3,FALSE)</f>
        <v>94748</v>
      </c>
      <c r="G300" s="17">
        <f>VLOOKUP(A300,'[2]data 11'!$A$1:$C$1304,3,FALSE)</f>
        <v>144255980</v>
      </c>
      <c r="H300" s="13">
        <f>VLOOKUP(A300,'[2]Property 07'!$A$1:$B$1377,2,FALSE)</f>
        <v>64294101</v>
      </c>
      <c r="I300" s="18">
        <f>VLOOKUP(A300,'[2]data 11'!$A$2:$B$1304,2,FALSE)</f>
        <v>167.93499999999997</v>
      </c>
    </row>
    <row r="301" spans="1:9">
      <c r="A301" s="12" t="s">
        <v>787</v>
      </c>
      <c r="B301" s="12" t="s">
        <v>788</v>
      </c>
      <c r="C301" s="13">
        <f>VLOOKUP(A301,'[2]I&amp;S 09'!$A$1:$C$1297,2,FALSE)</f>
        <v>0</v>
      </c>
      <c r="D301" s="13">
        <f>VLOOKUP(A301,'[2]EDA 09 local Share'!$A$1:$C$1030,3,FALSE)</f>
        <v>0</v>
      </c>
      <c r="E301" s="13">
        <f>VLOOKUP(A301,'[2]IFA 09 Data'!$A$1:$C$1297,2,FALSE)</f>
        <v>0</v>
      </c>
      <c r="F301" s="13">
        <f>VLOOKUP(A301,'[2]IFA 09 Data'!$A$1:$C$1297,3,FALSE)</f>
        <v>0</v>
      </c>
      <c r="G301" s="17">
        <f>VLOOKUP(A301,'[2]data 11'!$A$1:$C$1304,3,FALSE)</f>
        <v>79013406</v>
      </c>
      <c r="H301" s="13">
        <f>VLOOKUP(A301,'[2]Property 07'!$A$1:$B$1377,2,FALSE)</f>
        <v>56436946</v>
      </c>
      <c r="I301" s="18">
        <f>VLOOKUP(A301,'[2]data 11'!$A$2:$B$1304,2,FALSE)</f>
        <v>88.542999999999992</v>
      </c>
    </row>
    <row r="302" spans="1:9">
      <c r="A302" s="12" t="s">
        <v>789</v>
      </c>
      <c r="B302" s="12" t="s">
        <v>790</v>
      </c>
      <c r="C302" s="13">
        <f>VLOOKUP(A302,'[2]I&amp;S 09'!$A$1:$C$1297,2,FALSE)</f>
        <v>87278</v>
      </c>
      <c r="D302" s="13">
        <f>VLOOKUP(A302,'[2]EDA 09 local Share'!$A$1:$C$1030,3,FALSE)</f>
        <v>49553.157666778265</v>
      </c>
      <c r="E302" s="13">
        <f>VLOOKUP(A302,'[2]IFA 09 Data'!$A$1:$C$1297,2,FALSE)</f>
        <v>0</v>
      </c>
      <c r="F302" s="13">
        <f>VLOOKUP(A302,'[2]IFA 09 Data'!$A$1:$C$1297,3,FALSE)</f>
        <v>0</v>
      </c>
      <c r="G302" s="17">
        <f>VLOOKUP(A302,'[2]data 11'!$A$1:$C$1304,3,FALSE)</f>
        <v>47743220</v>
      </c>
      <c r="H302" s="13">
        <f>VLOOKUP(A302,'[2]Property 07'!$A$1:$B$1377,2,FALSE)</f>
        <v>48552810</v>
      </c>
      <c r="I302" s="18">
        <f>VLOOKUP(A302,'[2]data 11'!$A$2:$B$1304,2,FALSE)</f>
        <v>417.31799999999998</v>
      </c>
    </row>
    <row r="303" spans="1:9">
      <c r="A303" s="12" t="s">
        <v>791</v>
      </c>
      <c r="B303" s="12" t="s">
        <v>792</v>
      </c>
      <c r="C303" s="13">
        <f>VLOOKUP(A303,'[2]I&amp;S 09'!$A$1:$C$1297,2,FALSE)</f>
        <v>180921</v>
      </c>
      <c r="D303" s="13">
        <f>VLOOKUP(A303,'[2]EDA 09 local Share'!$A$1:$C$1030,3,FALSE)</f>
        <v>174821.97695982869</v>
      </c>
      <c r="E303" s="13">
        <f>VLOOKUP(A303,'[2]IFA 09 Data'!$A$1:$C$1297,2,FALSE)</f>
        <v>0</v>
      </c>
      <c r="F303" s="13">
        <f>VLOOKUP(A303,'[2]IFA 09 Data'!$A$1:$C$1297,3,FALSE)</f>
        <v>0</v>
      </c>
      <c r="G303" s="17">
        <f>VLOOKUP(A303,'[2]data 11'!$A$1:$C$1304,3,FALSE)</f>
        <v>187253179</v>
      </c>
      <c r="H303" s="13">
        <f>VLOOKUP(A303,'[2]Property 07'!$A$1:$B$1377,2,FALSE)</f>
        <v>173153116</v>
      </c>
      <c r="I303" s="18">
        <f>VLOOKUP(A303,'[2]data 11'!$A$2:$B$1304,2,FALSE)</f>
        <v>915.86599999999999</v>
      </c>
    </row>
    <row r="304" spans="1:9">
      <c r="A304" s="12" t="s">
        <v>793</v>
      </c>
      <c r="B304" s="12" t="s">
        <v>794</v>
      </c>
      <c r="C304" s="13">
        <f>VLOOKUP(A304,'[2]I&amp;S 09'!$A$1:$C$1297,2,FALSE)</f>
        <v>0</v>
      </c>
      <c r="D304" s="13">
        <f>VLOOKUP(A304,'[2]EDA 09 local Share'!$A$1:$C$1030,3,FALSE)</f>
        <v>0</v>
      </c>
      <c r="E304" s="13">
        <f>VLOOKUP(A304,'[2]IFA 09 Data'!$A$1:$C$1297,2,FALSE)</f>
        <v>0</v>
      </c>
      <c r="F304" s="13">
        <f>VLOOKUP(A304,'[2]IFA 09 Data'!$A$1:$C$1297,3,FALSE)</f>
        <v>0</v>
      </c>
      <c r="G304" s="17">
        <f>VLOOKUP(A304,'[2]data 11'!$A$1:$C$1304,3,FALSE)</f>
        <v>15055172</v>
      </c>
      <c r="H304" s="13">
        <f>VLOOKUP(A304,'[2]Property 07'!$A$1:$B$1377,2,FALSE)</f>
        <v>15609243</v>
      </c>
      <c r="I304" s="18">
        <f>VLOOKUP(A304,'[2]data 11'!$A$2:$B$1304,2,FALSE)</f>
        <v>134.60499999999999</v>
      </c>
    </row>
    <row r="305" spans="1:9">
      <c r="A305" s="12" t="s">
        <v>795</v>
      </c>
      <c r="B305" s="12" t="s">
        <v>796</v>
      </c>
      <c r="C305" s="13">
        <f>VLOOKUP(A305,'[2]I&amp;S 09'!$A$1:$C$1297,2,FALSE)</f>
        <v>0</v>
      </c>
      <c r="D305" s="13">
        <f>VLOOKUP(A305,'[2]EDA 09 local Share'!$A$1:$C$1030,3,FALSE)</f>
        <v>0</v>
      </c>
      <c r="E305" s="13">
        <f>VLOOKUP(A305,'[2]IFA 09 Data'!$A$1:$C$1297,2,FALSE)</f>
        <v>0</v>
      </c>
      <c r="F305" s="13">
        <f>VLOOKUP(A305,'[2]IFA 09 Data'!$A$1:$C$1297,3,FALSE)</f>
        <v>0</v>
      </c>
      <c r="G305" s="17">
        <f>VLOOKUP(A305,'[2]data 11'!$A$1:$C$1304,3,FALSE)</f>
        <v>122650069</v>
      </c>
      <c r="H305" s="13">
        <f>VLOOKUP(A305,'[2]Property 07'!$A$1:$B$1377,2,FALSE)</f>
        <v>112099075</v>
      </c>
      <c r="I305" s="18">
        <f>VLOOKUP(A305,'[2]data 11'!$A$2:$B$1304,2,FALSE)</f>
        <v>659.47199999999998</v>
      </c>
    </row>
    <row r="306" spans="1:9">
      <c r="A306" s="12" t="s">
        <v>797</v>
      </c>
      <c r="B306" s="12" t="s">
        <v>798</v>
      </c>
      <c r="C306" s="13">
        <f>VLOOKUP(A306,'[2]I&amp;S 09'!$A$1:$C$1297,2,FALSE)</f>
        <v>377877</v>
      </c>
      <c r="D306" s="13">
        <f>VLOOKUP(A306,'[2]EDA 09 local Share'!$A$1:$C$1030,3,FALSE)</f>
        <v>370440.54506242997</v>
      </c>
      <c r="E306" s="13">
        <f>VLOOKUP(A306,'[2]IFA 09 Data'!$A$1:$C$1297,2,FALSE)</f>
        <v>0</v>
      </c>
      <c r="F306" s="13">
        <f>VLOOKUP(A306,'[2]IFA 09 Data'!$A$1:$C$1297,3,FALSE)</f>
        <v>0</v>
      </c>
      <c r="G306" s="17">
        <f>VLOOKUP(A306,'[2]data 11'!$A$1:$C$1304,3,FALSE)</f>
        <v>539732215</v>
      </c>
      <c r="H306" s="13">
        <f>VLOOKUP(A306,'[2]Property 07'!$A$1:$B$1377,2,FALSE)</f>
        <v>447280068</v>
      </c>
      <c r="I306" s="18">
        <f>VLOOKUP(A306,'[2]data 11'!$A$2:$B$1304,2,FALSE)</f>
        <v>1893.9029999999998</v>
      </c>
    </row>
    <row r="307" spans="1:9">
      <c r="A307" s="12" t="s">
        <v>799</v>
      </c>
      <c r="B307" s="12" t="s">
        <v>800</v>
      </c>
      <c r="C307" s="13">
        <f>VLOOKUP(A307,'[2]I&amp;S 09'!$A$1:$C$1297,2,FALSE)</f>
        <v>25547</v>
      </c>
      <c r="D307" s="13">
        <f>VLOOKUP(A307,'[2]EDA 09 local Share'!$A$1:$C$1030,3,FALSE)</f>
        <v>605.55242345392389</v>
      </c>
      <c r="E307" s="13">
        <f>VLOOKUP(A307,'[2]IFA 09 Data'!$A$1:$C$1297,2,FALSE)</f>
        <v>22223</v>
      </c>
      <c r="F307" s="13">
        <f>VLOOKUP(A307,'[2]IFA 09 Data'!$A$1:$C$1297,3,FALSE)</f>
        <v>100000</v>
      </c>
      <c r="G307" s="17">
        <f>VLOOKUP(A307,'[2]data 11'!$A$1:$C$1304,3,FALSE)</f>
        <v>35550607</v>
      </c>
      <c r="H307" s="13">
        <f>VLOOKUP(A307,'[2]Property 07'!$A$1:$B$1377,2,FALSE)</f>
        <v>31111667</v>
      </c>
      <c r="I307" s="18">
        <f>VLOOKUP(A307,'[2]data 11'!$A$2:$B$1304,2,FALSE)</f>
        <v>266.25099999999998</v>
      </c>
    </row>
    <row r="308" spans="1:9">
      <c r="A308" s="12" t="s">
        <v>801</v>
      </c>
      <c r="B308" s="12" t="s">
        <v>802</v>
      </c>
      <c r="C308" s="13">
        <f>VLOOKUP(A308,'[2]I&amp;S 09'!$A$1:$C$1297,2,FALSE)</f>
        <v>42025</v>
      </c>
      <c r="D308" s="13">
        <f>VLOOKUP(A308,'[2]EDA 09 local Share'!$A$1:$C$1030,3,FALSE)</f>
        <v>727.87983461091744</v>
      </c>
      <c r="E308" s="13">
        <f>VLOOKUP(A308,'[2]IFA 09 Data'!$A$1:$C$1297,2,FALSE)</f>
        <v>38646</v>
      </c>
      <c r="F308" s="13">
        <f>VLOOKUP(A308,'[2]IFA 09 Data'!$A$1:$C$1297,3,FALSE)</f>
        <v>187858</v>
      </c>
      <c r="G308" s="17">
        <f>VLOOKUP(A308,'[2]data 11'!$A$1:$C$1304,3,FALSE)</f>
        <v>33308511</v>
      </c>
      <c r="H308" s="13">
        <f>VLOOKUP(A308,'[2]Property 07'!$A$1:$B$1377,2,FALSE)</f>
        <v>28800760</v>
      </c>
      <c r="I308" s="18">
        <f>VLOOKUP(A308,'[2]data 11'!$A$2:$B$1304,2,FALSE)</f>
        <v>256.30499999999995</v>
      </c>
    </row>
    <row r="309" spans="1:9">
      <c r="A309" s="12" t="s">
        <v>803</v>
      </c>
      <c r="B309" s="12" t="s">
        <v>804</v>
      </c>
      <c r="C309" s="13">
        <f>VLOOKUP(A309,'[2]I&amp;S 09'!$A$1:$C$1297,2,FALSE)</f>
        <v>407426</v>
      </c>
      <c r="D309" s="13">
        <f>VLOOKUP(A309,'[2]EDA 09 local Share'!$A$1:$C$1030,3,FALSE)</f>
        <v>128092.27439077431</v>
      </c>
      <c r="E309" s="13">
        <f>VLOOKUP(A309,'[2]IFA 09 Data'!$A$1:$C$1297,2,FALSE)</f>
        <v>89856</v>
      </c>
      <c r="F309" s="13">
        <f>VLOOKUP(A309,'[2]IFA 09 Data'!$A$1:$C$1297,3,FALSE)</f>
        <v>162500</v>
      </c>
      <c r="G309" s="17">
        <f>VLOOKUP(A309,'[2]data 11'!$A$1:$C$1304,3,FALSE)</f>
        <v>142720129</v>
      </c>
      <c r="H309" s="13">
        <f>VLOOKUP(A309,'[2]Property 07'!$A$1:$B$1377,2,FALSE)</f>
        <v>111968589</v>
      </c>
      <c r="I309" s="18">
        <f>VLOOKUP(A309,'[2]data 11'!$A$2:$B$1304,2,FALSE)</f>
        <v>625</v>
      </c>
    </row>
    <row r="310" spans="1:9">
      <c r="A310" s="12" t="s">
        <v>805</v>
      </c>
      <c r="B310" s="12" t="s">
        <v>806</v>
      </c>
      <c r="C310" s="13">
        <f>VLOOKUP(A310,'[2]I&amp;S 09'!$A$1:$C$1297,2,FALSE)</f>
        <v>115582</v>
      </c>
      <c r="D310" s="13">
        <f>VLOOKUP(A310,'[2]EDA 09 local Share'!$A$1:$C$1030,3,FALSE)</f>
        <v>111458.46570064678</v>
      </c>
      <c r="E310" s="13">
        <f>VLOOKUP(A310,'[2]IFA 09 Data'!$A$1:$C$1297,2,FALSE)</f>
        <v>0</v>
      </c>
      <c r="F310" s="13">
        <f>VLOOKUP(A310,'[2]IFA 09 Data'!$A$1:$C$1297,3,FALSE)</f>
        <v>0</v>
      </c>
      <c r="G310" s="17">
        <f>VLOOKUP(A310,'[2]data 11'!$A$1:$C$1304,3,FALSE)</f>
        <v>133709348</v>
      </c>
      <c r="H310" s="13">
        <f>VLOOKUP(A310,'[2]Property 07'!$A$1:$B$1377,2,FALSE)</f>
        <v>111132284</v>
      </c>
      <c r="I310" s="18">
        <f>VLOOKUP(A310,'[2]data 11'!$A$2:$B$1304,2,FALSE)</f>
        <v>880.66799999999989</v>
      </c>
    </row>
    <row r="311" spans="1:9">
      <c r="A311" s="12" t="s">
        <v>807</v>
      </c>
      <c r="B311" s="12" t="s">
        <v>808</v>
      </c>
      <c r="C311" s="13">
        <f>VLOOKUP(A311,'[2]I&amp;S 09'!$A$1:$C$1297,2,FALSE)</f>
        <v>190429</v>
      </c>
      <c r="D311" s="13">
        <f>VLOOKUP(A311,'[2]EDA 09 local Share'!$A$1:$C$1030,3,FALSE)</f>
        <v>198990.2444900056</v>
      </c>
      <c r="E311" s="13">
        <f>VLOOKUP(A311,'[2]IFA 09 Data'!$A$1:$C$1297,2,FALSE)</f>
        <v>0</v>
      </c>
      <c r="F311" s="13">
        <f>VLOOKUP(A311,'[2]IFA 09 Data'!$A$1:$C$1297,3,FALSE)</f>
        <v>0</v>
      </c>
      <c r="G311" s="17">
        <f>VLOOKUP(A311,'[2]data 11'!$A$1:$C$1304,3,FALSE)</f>
        <v>86151290</v>
      </c>
      <c r="H311" s="13">
        <f>VLOOKUP(A311,'[2]Property 07'!$A$1:$B$1377,2,FALSE)</f>
        <v>79281172</v>
      </c>
      <c r="I311" s="18">
        <f>VLOOKUP(A311,'[2]data 11'!$A$2:$B$1304,2,FALSE)</f>
        <v>261.03199999999998</v>
      </c>
    </row>
    <row r="312" spans="1:9">
      <c r="A312" s="12" t="s">
        <v>809</v>
      </c>
      <c r="B312" s="12" t="s">
        <v>810</v>
      </c>
      <c r="C312" s="13">
        <f>VLOOKUP(A312,'[2]I&amp;S 09'!$A$1:$C$1297,2,FALSE)</f>
        <v>393388</v>
      </c>
      <c r="D312" s="13">
        <f>VLOOKUP(A312,'[2]EDA 09 local Share'!$A$1:$C$1030,3,FALSE)</f>
        <v>187977.34961363109</v>
      </c>
      <c r="E312" s="13">
        <f>VLOOKUP(A312,'[2]IFA 09 Data'!$A$1:$C$1297,2,FALSE)</f>
        <v>16545</v>
      </c>
      <c r="F312" s="13">
        <f>VLOOKUP(A312,'[2]IFA 09 Data'!$A$1:$C$1297,3,FALSE)</f>
        <v>25828</v>
      </c>
      <c r="G312" s="17">
        <f>VLOOKUP(A312,'[2]data 11'!$A$1:$C$1304,3,FALSE)</f>
        <v>146727313</v>
      </c>
      <c r="H312" s="13">
        <f>VLOOKUP(A312,'[2]Property 07'!$A$1:$B$1377,2,FALSE)</f>
        <v>116704900</v>
      </c>
      <c r="I312" s="18">
        <f>VLOOKUP(A312,'[2]data 11'!$A$2:$B$1304,2,FALSE)</f>
        <v>545.95299999999997</v>
      </c>
    </row>
    <row r="313" spans="1:9">
      <c r="A313" s="12" t="s">
        <v>811</v>
      </c>
      <c r="B313" s="12" t="s">
        <v>812</v>
      </c>
      <c r="C313" s="13">
        <f>VLOOKUP(A313,'[2]I&amp;S 09'!$A$1:$C$1297,2,FALSE)</f>
        <v>31051</v>
      </c>
      <c r="D313" s="13">
        <f>VLOOKUP(A313,'[2]EDA 09 local Share'!$A$1:$C$1030,3,FALSE)</f>
        <v>733.53110899915862</v>
      </c>
      <c r="E313" s="13">
        <f>VLOOKUP(A313,'[2]IFA 09 Data'!$A$1:$C$1297,2,FALSE)</f>
        <v>22392</v>
      </c>
      <c r="F313" s="13">
        <f>VLOOKUP(A313,'[2]IFA 09 Data'!$A$1:$C$1297,3,FALSE)</f>
        <v>45485</v>
      </c>
      <c r="G313" s="17">
        <f>VLOOKUP(A313,'[2]data 11'!$A$1:$C$1304,3,FALSE)</f>
        <v>80379169</v>
      </c>
      <c r="H313" s="13">
        <f>VLOOKUP(A313,'[2]Property 07'!$A$1:$B$1377,2,FALSE)</f>
        <v>69905047</v>
      </c>
      <c r="I313" s="18">
        <f>VLOOKUP(A313,'[2]data 11'!$A$2:$B$1304,2,FALSE)</f>
        <v>423.01599999999996</v>
      </c>
    </row>
    <row r="314" spans="1:9">
      <c r="A314" s="12" t="s">
        <v>813</v>
      </c>
      <c r="B314" s="12" t="s">
        <v>814</v>
      </c>
      <c r="C314" s="13">
        <f>VLOOKUP(A314,'[2]I&amp;S 09'!$A$1:$C$1297,2,FALSE)</f>
        <v>184310</v>
      </c>
      <c r="D314" s="13">
        <f>VLOOKUP(A314,'[2]EDA 09 local Share'!$A$1:$C$1030,3,FALSE)</f>
        <v>200404.33164020587</v>
      </c>
      <c r="E314" s="13">
        <f>VLOOKUP(A314,'[2]IFA 09 Data'!$A$1:$C$1297,2,FALSE)</f>
        <v>0</v>
      </c>
      <c r="F314" s="13">
        <f>VLOOKUP(A314,'[2]IFA 09 Data'!$A$1:$C$1297,3,FALSE)</f>
        <v>0</v>
      </c>
      <c r="G314" s="17">
        <f>VLOOKUP(A314,'[2]data 11'!$A$1:$C$1304,3,FALSE)</f>
        <v>230055111</v>
      </c>
      <c r="H314" s="13">
        <f>VLOOKUP(A314,'[2]Property 07'!$A$1:$B$1377,2,FALSE)</f>
        <v>210608636</v>
      </c>
      <c r="I314" s="18">
        <f>VLOOKUP(A314,'[2]data 11'!$A$2:$B$1304,2,FALSE)</f>
        <v>520</v>
      </c>
    </row>
    <row r="315" spans="1:9">
      <c r="A315" s="12" t="s">
        <v>815</v>
      </c>
      <c r="B315" s="12" t="s">
        <v>816</v>
      </c>
      <c r="C315" s="13">
        <f>VLOOKUP(A315,'[2]I&amp;S 09'!$A$1:$C$1297,2,FALSE)</f>
        <v>495760</v>
      </c>
      <c r="D315" s="13">
        <f>VLOOKUP(A315,'[2]EDA 09 local Share'!$A$1:$C$1030,3,FALSE)</f>
        <v>326327.34832680313</v>
      </c>
      <c r="E315" s="13">
        <f>VLOOKUP(A315,'[2]IFA 09 Data'!$A$1:$C$1297,2,FALSE)</f>
        <v>0</v>
      </c>
      <c r="F315" s="13">
        <f>VLOOKUP(A315,'[2]IFA 09 Data'!$A$1:$C$1297,3,FALSE)</f>
        <v>0</v>
      </c>
      <c r="G315" s="17">
        <f>VLOOKUP(A315,'[2]data 11'!$A$1:$C$1304,3,FALSE)</f>
        <v>921898306</v>
      </c>
      <c r="H315" s="13">
        <f>VLOOKUP(A315,'[2]Property 07'!$A$1:$B$1377,2,FALSE)</f>
        <v>872825224</v>
      </c>
      <c r="I315" s="18">
        <f>VLOOKUP(A315,'[2]data 11'!$A$2:$B$1304,2,FALSE)</f>
        <v>1728.1289999999999</v>
      </c>
    </row>
    <row r="316" spans="1:9">
      <c r="A316" s="12" t="s">
        <v>817</v>
      </c>
      <c r="B316" s="12" t="s">
        <v>818</v>
      </c>
      <c r="C316" s="13">
        <f>VLOOKUP(A316,'[2]I&amp;S 09'!$A$1:$C$1297,2,FALSE)</f>
        <v>511318</v>
      </c>
      <c r="D316" s="13">
        <f>VLOOKUP(A316,'[2]EDA 09 local Share'!$A$1:$C$1030,3,FALSE)</f>
        <v>560412.59345245548</v>
      </c>
      <c r="E316" s="13">
        <f>VLOOKUP(A316,'[2]IFA 09 Data'!$A$1:$C$1297,2,FALSE)</f>
        <v>0</v>
      </c>
      <c r="F316" s="13">
        <f>VLOOKUP(A316,'[2]IFA 09 Data'!$A$1:$C$1297,3,FALSE)</f>
        <v>0</v>
      </c>
      <c r="G316" s="17">
        <f>VLOOKUP(A316,'[2]data 11'!$A$1:$C$1304,3,FALSE)</f>
        <v>326991715</v>
      </c>
      <c r="H316" s="13">
        <f>VLOOKUP(A316,'[2]Property 07'!$A$1:$B$1377,2,FALSE)</f>
        <v>295620679</v>
      </c>
      <c r="I316" s="18">
        <f>VLOOKUP(A316,'[2]data 11'!$A$2:$B$1304,2,FALSE)</f>
        <v>675.60199999999998</v>
      </c>
    </row>
    <row r="317" spans="1:9">
      <c r="A317" s="12" t="s">
        <v>819</v>
      </c>
      <c r="B317" s="12" t="s">
        <v>820</v>
      </c>
      <c r="C317" s="13">
        <f>VLOOKUP(A317,'[2]I&amp;S 09'!$A$1:$C$1297,2,FALSE)</f>
        <v>0</v>
      </c>
      <c r="D317" s="13">
        <f>VLOOKUP(A317,'[2]EDA 09 local Share'!$A$1:$C$1030,3,FALSE)</f>
        <v>0</v>
      </c>
      <c r="E317" s="13">
        <f>VLOOKUP(A317,'[2]IFA 09 Data'!$A$1:$C$1297,2,FALSE)</f>
        <v>0</v>
      </c>
      <c r="F317" s="13">
        <f>VLOOKUP(A317,'[2]IFA 09 Data'!$A$1:$C$1297,3,FALSE)</f>
        <v>0</v>
      </c>
      <c r="G317" s="17">
        <f>VLOOKUP(A317,'[2]data 11'!$A$1:$C$1304,3,FALSE)</f>
        <v>160095279</v>
      </c>
      <c r="H317" s="13">
        <f>VLOOKUP(A317,'[2]Property 07'!$A$1:$B$1377,2,FALSE)</f>
        <v>161414388</v>
      </c>
      <c r="I317" s="18">
        <f>VLOOKUP(A317,'[2]data 11'!$A$2:$B$1304,2,FALSE)</f>
        <v>200.11199999999999</v>
      </c>
    </row>
    <row r="318" spans="1:9">
      <c r="A318" s="12" t="s">
        <v>821</v>
      </c>
      <c r="B318" s="12" t="s">
        <v>822</v>
      </c>
      <c r="C318" s="13">
        <f>VLOOKUP(A318,'[2]I&amp;S 09'!$A$1:$C$1297,2,FALSE)</f>
        <v>322473</v>
      </c>
      <c r="D318" s="13">
        <f>VLOOKUP(A318,'[2]EDA 09 local Share'!$A$1:$C$1030,3,FALSE)</f>
        <v>170377.59566503382</v>
      </c>
      <c r="E318" s="13">
        <f>VLOOKUP(A318,'[2]IFA 09 Data'!$A$1:$C$1297,2,FALSE)</f>
        <v>0</v>
      </c>
      <c r="F318" s="13">
        <f>VLOOKUP(A318,'[2]IFA 09 Data'!$A$1:$C$1297,3,FALSE)</f>
        <v>0</v>
      </c>
      <c r="G318" s="17">
        <f>VLOOKUP(A318,'[2]data 11'!$A$1:$C$1304,3,FALSE)</f>
        <v>322485712</v>
      </c>
      <c r="H318" s="13">
        <f>VLOOKUP(A318,'[2]Property 07'!$A$1:$B$1377,2,FALSE)</f>
        <v>309871762</v>
      </c>
      <c r="I318" s="18">
        <f>VLOOKUP(A318,'[2]data 11'!$A$2:$B$1304,2,FALSE)</f>
        <v>192.12299999999999</v>
      </c>
    </row>
    <row r="319" spans="1:9">
      <c r="A319" s="12" t="s">
        <v>823</v>
      </c>
      <c r="B319" s="12" t="s">
        <v>824</v>
      </c>
      <c r="C319" s="13">
        <f>VLOOKUP(A319,'[2]I&amp;S 09'!$A$1:$C$1297,2,FALSE)</f>
        <v>53216</v>
      </c>
      <c r="D319" s="13">
        <f>VLOOKUP(A319,'[2]EDA 09 local Share'!$A$1:$C$1030,3,FALSE)</f>
        <v>49189.521545184667</v>
      </c>
      <c r="E319" s="13">
        <f>VLOOKUP(A319,'[2]IFA 09 Data'!$A$1:$C$1297,2,FALSE)</f>
        <v>0</v>
      </c>
      <c r="F319" s="13">
        <f>VLOOKUP(A319,'[2]IFA 09 Data'!$A$1:$C$1297,3,FALSE)</f>
        <v>0</v>
      </c>
      <c r="G319" s="17">
        <f>VLOOKUP(A319,'[2]data 11'!$A$1:$C$1304,3,FALSE)</f>
        <v>81519410</v>
      </c>
      <c r="H319" s="13">
        <f>VLOOKUP(A319,'[2]Property 07'!$A$1:$B$1377,2,FALSE)</f>
        <v>59268799</v>
      </c>
      <c r="I319" s="18">
        <f>VLOOKUP(A319,'[2]data 11'!$A$2:$B$1304,2,FALSE)</f>
        <v>245.5</v>
      </c>
    </row>
    <row r="320" spans="1:9">
      <c r="A320" s="12" t="s">
        <v>825</v>
      </c>
      <c r="B320" s="12" t="s">
        <v>826</v>
      </c>
      <c r="C320" s="13">
        <f>VLOOKUP(A320,'[2]I&amp;S 09'!$A$1:$C$1297,2,FALSE)</f>
        <v>27303</v>
      </c>
      <c r="D320" s="13">
        <f>VLOOKUP(A320,'[2]EDA 09 local Share'!$A$1:$C$1030,3,FALSE)</f>
        <v>8501.9168966969046</v>
      </c>
      <c r="E320" s="13">
        <f>VLOOKUP(A320,'[2]IFA 09 Data'!$A$1:$C$1297,2,FALSE)</f>
        <v>18042</v>
      </c>
      <c r="F320" s="13">
        <f>VLOOKUP(A320,'[2]IFA 09 Data'!$A$1:$C$1297,3,FALSE)</f>
        <v>41695</v>
      </c>
      <c r="G320" s="17">
        <f>VLOOKUP(A320,'[2]data 11'!$A$1:$C$1304,3,FALSE)</f>
        <v>71044838</v>
      </c>
      <c r="H320" s="13">
        <f>VLOOKUP(A320,'[2]Property 07'!$A$1:$B$1377,2,FALSE)</f>
        <v>60579685</v>
      </c>
      <c r="I320" s="18">
        <f>VLOOKUP(A320,'[2]data 11'!$A$2:$B$1304,2,FALSE)</f>
        <v>325.15199999999999</v>
      </c>
    </row>
    <row r="321" spans="1:9">
      <c r="A321" s="12" t="s">
        <v>827</v>
      </c>
      <c r="B321" s="12" t="s">
        <v>828</v>
      </c>
      <c r="C321" s="13">
        <f>VLOOKUP(A321,'[2]I&amp;S 09'!$A$1:$C$1297,2,FALSE)</f>
        <v>239962</v>
      </c>
      <c r="D321" s="13">
        <f>VLOOKUP(A321,'[2]EDA 09 local Share'!$A$1:$C$1030,3,FALSE)</f>
        <v>0</v>
      </c>
      <c r="E321" s="13">
        <f>VLOOKUP(A321,'[2]IFA 09 Data'!$A$1:$C$1297,2,FALSE)</f>
        <v>0</v>
      </c>
      <c r="F321" s="13">
        <f>VLOOKUP(A321,'[2]IFA 09 Data'!$A$1:$C$1297,3,FALSE)</f>
        <v>0</v>
      </c>
      <c r="G321" s="17">
        <f>VLOOKUP(A321,'[2]data 11'!$A$1:$C$1304,3,FALSE)</f>
        <v>212702457</v>
      </c>
      <c r="H321" s="13">
        <f>VLOOKUP(A321,'[2]Property 07'!$A$1:$B$1377,2,FALSE)</f>
        <v>129900203</v>
      </c>
      <c r="I321" s="18">
        <f>VLOOKUP(A321,'[2]data 11'!$A$2:$B$1304,2,FALSE)</f>
        <v>727.82999999999993</v>
      </c>
    </row>
    <row r="322" spans="1:9">
      <c r="A322" s="12" t="s">
        <v>829</v>
      </c>
      <c r="B322" s="12" t="s">
        <v>830</v>
      </c>
      <c r="C322" s="13">
        <f>VLOOKUP(A322,'[2]I&amp;S 09'!$A$1:$C$1297,2,FALSE)</f>
        <v>0</v>
      </c>
      <c r="D322" s="13">
        <f>VLOOKUP(A322,'[2]EDA 09 local Share'!$A$1:$C$1030,3,FALSE)</f>
        <v>0</v>
      </c>
      <c r="E322" s="13">
        <f>VLOOKUP(A322,'[2]IFA 09 Data'!$A$1:$C$1297,2,FALSE)</f>
        <v>0</v>
      </c>
      <c r="F322" s="13">
        <f>VLOOKUP(A322,'[2]IFA 09 Data'!$A$1:$C$1297,3,FALSE)</f>
        <v>0</v>
      </c>
      <c r="G322" s="17">
        <f>VLOOKUP(A322,'[2]data 11'!$A$1:$C$1304,3,FALSE)</f>
        <v>83324182</v>
      </c>
      <c r="H322" s="13">
        <f>VLOOKUP(A322,'[2]Property 07'!$A$1:$B$1377,2,FALSE)</f>
        <v>80107712</v>
      </c>
      <c r="I322" s="18">
        <f>VLOOKUP(A322,'[2]data 11'!$A$2:$B$1304,2,FALSE)</f>
        <v>490.77299999999997</v>
      </c>
    </row>
    <row r="323" spans="1:9">
      <c r="A323" s="12" t="s">
        <v>831</v>
      </c>
      <c r="B323" s="12" t="s">
        <v>832</v>
      </c>
      <c r="C323" s="13">
        <f>VLOOKUP(A323,'[2]I&amp;S 09'!$A$1:$C$1297,2,FALSE)</f>
        <v>0</v>
      </c>
      <c r="D323" s="13">
        <f>VLOOKUP(A323,'[2]EDA 09 local Share'!$A$1:$C$1030,3,FALSE)</f>
        <v>0</v>
      </c>
      <c r="E323" s="13">
        <f>VLOOKUP(A323,'[2]IFA 09 Data'!$A$1:$C$1297,2,FALSE)</f>
        <v>0</v>
      </c>
      <c r="F323" s="13">
        <f>VLOOKUP(A323,'[2]IFA 09 Data'!$A$1:$C$1297,3,FALSE)</f>
        <v>0</v>
      </c>
      <c r="G323" s="17">
        <f>VLOOKUP(A323,'[2]data 11'!$A$1:$C$1304,3,FALSE)</f>
        <v>70881177</v>
      </c>
      <c r="H323" s="13">
        <f>VLOOKUP(A323,'[2]Property 07'!$A$1:$B$1377,2,FALSE)</f>
        <v>70993879</v>
      </c>
      <c r="I323" s="18">
        <f>VLOOKUP(A323,'[2]data 11'!$A$2:$B$1304,2,FALSE)</f>
        <v>204.089</v>
      </c>
    </row>
    <row r="324" spans="1:9">
      <c r="A324" s="12" t="s">
        <v>833</v>
      </c>
      <c r="B324" s="12" t="s">
        <v>834</v>
      </c>
      <c r="C324" s="13">
        <f>VLOOKUP(A324,'[2]I&amp;S 09'!$A$1:$C$1297,2,FALSE)</f>
        <v>26766715</v>
      </c>
      <c r="D324" s="13">
        <f>VLOOKUP(A324,'[2]EDA 09 local Share'!$A$1:$C$1030,3,FALSE)</f>
        <v>22419220.401452567</v>
      </c>
      <c r="E324" s="13">
        <f>VLOOKUP(A324,'[2]IFA 09 Data'!$A$1:$C$1297,2,FALSE)</f>
        <v>0</v>
      </c>
      <c r="F324" s="13">
        <f>VLOOKUP(A324,'[2]IFA 09 Data'!$A$1:$C$1297,3,FALSE)</f>
        <v>0</v>
      </c>
      <c r="G324" s="17">
        <f>VLOOKUP(A324,'[2]data 11'!$A$1:$C$1304,3,FALSE)</f>
        <v>10134583351</v>
      </c>
      <c r="H324" s="13">
        <f>VLOOKUP(A324,'[2]Property 07'!$A$1:$B$1377,2,FALSE)</f>
        <v>8455104561</v>
      </c>
      <c r="I324" s="18">
        <f>VLOOKUP(A324,'[2]data 11'!$A$2:$B$1304,2,FALSE)</f>
        <v>23203.117999999999</v>
      </c>
    </row>
    <row r="325" spans="1:9">
      <c r="A325" s="12" t="s">
        <v>835</v>
      </c>
      <c r="B325" s="12" t="s">
        <v>836</v>
      </c>
      <c r="C325" s="13">
        <f>VLOOKUP(A325,'[2]I&amp;S 09'!$A$1:$C$1297,2,FALSE)</f>
        <v>2321925</v>
      </c>
      <c r="D325" s="13">
        <f>VLOOKUP(A325,'[2]EDA 09 local Share'!$A$1:$C$1030,3,FALSE)</f>
        <v>522305.99487522041</v>
      </c>
      <c r="E325" s="13">
        <f>VLOOKUP(A325,'[2]IFA 09 Data'!$A$1:$C$1297,2,FALSE)</f>
        <v>543757</v>
      </c>
      <c r="F325" s="13">
        <f>VLOOKUP(A325,'[2]IFA 09 Data'!$A$1:$C$1297,3,FALSE)</f>
        <v>897777</v>
      </c>
      <c r="G325" s="17">
        <f>VLOOKUP(A325,'[2]data 11'!$A$1:$C$1304,3,FALSE)</f>
        <v>587557890</v>
      </c>
      <c r="H325" s="13">
        <f>VLOOKUP(A325,'[2]Property 07'!$A$1:$B$1377,2,FALSE)</f>
        <v>518239172</v>
      </c>
      <c r="I325" s="18">
        <f>VLOOKUP(A325,'[2]data 11'!$A$2:$B$1304,2,FALSE)</f>
        <v>2556.5909999999999</v>
      </c>
    </row>
    <row r="326" spans="1:9">
      <c r="A326" s="12" t="s">
        <v>837</v>
      </c>
      <c r="B326" s="12" t="s">
        <v>838</v>
      </c>
      <c r="C326" s="13">
        <f>VLOOKUP(A326,'[2]I&amp;S 09'!$A$1:$C$1297,2,FALSE)</f>
        <v>51826756</v>
      </c>
      <c r="D326" s="13">
        <f>VLOOKUP(A326,'[2]EDA 09 local Share'!$A$1:$C$1030,3,FALSE)</f>
        <v>35885843.363993756</v>
      </c>
      <c r="E326" s="13">
        <f>VLOOKUP(A326,'[2]IFA 09 Data'!$A$1:$C$1297,2,FALSE)</f>
        <v>10042656</v>
      </c>
      <c r="F326" s="13">
        <f>VLOOKUP(A326,'[2]IFA 09 Data'!$A$1:$C$1297,3,FALSE)</f>
        <v>11491624</v>
      </c>
      <c r="G326" s="17">
        <f>VLOOKUP(A326,'[2]data 11'!$A$1:$C$1304,3,FALSE)</f>
        <v>23355814802</v>
      </c>
      <c r="H326" s="13">
        <f>VLOOKUP(A326,'[2]Property 07'!$A$1:$B$1377,2,FALSE)</f>
        <v>20039785150</v>
      </c>
      <c r="I326" s="18">
        <f>VLOOKUP(A326,'[2]data 11'!$A$2:$B$1304,2,FALSE)</f>
        <v>67608.021999999997</v>
      </c>
    </row>
    <row r="327" spans="1:9">
      <c r="A327" s="12" t="s">
        <v>839</v>
      </c>
      <c r="B327" s="12" t="s">
        <v>840</v>
      </c>
      <c r="C327" s="13">
        <f>VLOOKUP(A327,'[2]I&amp;S 09'!$A$1:$C$1297,2,FALSE)</f>
        <v>81489</v>
      </c>
      <c r="D327" s="13">
        <f>VLOOKUP(A327,'[2]EDA 09 local Share'!$A$1:$C$1030,3,FALSE)</f>
        <v>98327.980443472421</v>
      </c>
      <c r="E327" s="13">
        <f>VLOOKUP(A327,'[2]IFA 09 Data'!$A$1:$C$1297,2,FALSE)</f>
        <v>0</v>
      </c>
      <c r="F327" s="13">
        <f>VLOOKUP(A327,'[2]IFA 09 Data'!$A$1:$C$1297,3,FALSE)</f>
        <v>0</v>
      </c>
      <c r="G327" s="17">
        <f>VLOOKUP(A327,'[2]data 11'!$A$1:$C$1304,3,FALSE)</f>
        <v>0</v>
      </c>
      <c r="H327" s="13">
        <f>VLOOKUP(A327,'[2]Property 07'!$A$1:$B$1377,2,FALSE)</f>
        <v>38523622</v>
      </c>
      <c r="I327" s="18">
        <f>VLOOKUP(A327,'[2]data 11'!$A$2:$B$1304,2,FALSE)</f>
        <v>0</v>
      </c>
    </row>
    <row r="328" spans="1:9">
      <c r="A328" s="12" t="s">
        <v>841</v>
      </c>
      <c r="B328" s="12" t="s">
        <v>842</v>
      </c>
      <c r="C328" s="13">
        <f>VLOOKUP(A328,'[2]I&amp;S 09'!$A$1:$C$1297,2,FALSE)</f>
        <v>3870416</v>
      </c>
      <c r="D328" s="13">
        <f>VLOOKUP(A328,'[2]EDA 09 local Share'!$A$1:$C$1030,3,FALSE)</f>
        <v>3408537.1958892928</v>
      </c>
      <c r="E328" s="13">
        <f>VLOOKUP(A328,'[2]IFA 09 Data'!$A$1:$C$1297,2,FALSE)</f>
        <v>0</v>
      </c>
      <c r="F328" s="13">
        <f>VLOOKUP(A328,'[2]IFA 09 Data'!$A$1:$C$1297,3,FALSE)</f>
        <v>0</v>
      </c>
      <c r="G328" s="17">
        <f>VLOOKUP(A328,'[2]data 11'!$A$1:$C$1304,3,FALSE)</f>
        <v>2146122766</v>
      </c>
      <c r="H328" s="13">
        <f>VLOOKUP(A328,'[2]Property 07'!$A$1:$B$1377,2,FALSE)</f>
        <v>1825260865</v>
      </c>
      <c r="I328" s="18">
        <f>VLOOKUP(A328,'[2]data 11'!$A$2:$B$1304,2,FALSE)</f>
        <v>2795.4949999999999</v>
      </c>
    </row>
    <row r="329" spans="1:9">
      <c r="A329" s="12" t="s">
        <v>843</v>
      </c>
      <c r="B329" s="12" t="s">
        <v>844</v>
      </c>
      <c r="C329" s="13">
        <f>VLOOKUP(A329,'[2]I&amp;S 09'!$A$1:$C$1297,2,FALSE)</f>
        <v>339</v>
      </c>
      <c r="D329" s="13">
        <f>VLOOKUP(A329,'[2]EDA 09 local Share'!$A$1:$C$1030,3,FALSE)</f>
        <v>0</v>
      </c>
      <c r="E329" s="13">
        <f>VLOOKUP(A329,'[2]IFA 09 Data'!$A$1:$C$1297,2,FALSE)</f>
        <v>0</v>
      </c>
      <c r="F329" s="13">
        <f>VLOOKUP(A329,'[2]IFA 09 Data'!$A$1:$C$1297,3,FALSE)</f>
        <v>0</v>
      </c>
      <c r="G329" s="17">
        <f>VLOOKUP(A329,'[2]data 11'!$A$1:$C$1304,3,FALSE)</f>
        <v>937901495</v>
      </c>
      <c r="H329" s="13">
        <f>VLOOKUP(A329,'[2]Property 07'!$A$1:$B$1377,2,FALSE)</f>
        <v>798703788</v>
      </c>
      <c r="I329" s="18">
        <f>VLOOKUP(A329,'[2]data 11'!$A$2:$B$1304,2,FALSE)</f>
        <v>1453.7079999999999</v>
      </c>
    </row>
    <row r="330" spans="1:9">
      <c r="A330" s="12" t="s">
        <v>845</v>
      </c>
      <c r="B330" s="12" t="s">
        <v>846</v>
      </c>
      <c r="C330" s="13">
        <f>VLOOKUP(A330,'[2]I&amp;S 09'!$A$1:$C$1297,2,FALSE)</f>
        <v>3537489</v>
      </c>
      <c r="D330" s="13">
        <f>VLOOKUP(A330,'[2]EDA 09 local Share'!$A$1:$C$1030,3,FALSE)</f>
        <v>2357601.9795577275</v>
      </c>
      <c r="E330" s="13">
        <f>VLOOKUP(A330,'[2]IFA 09 Data'!$A$1:$C$1297,2,FALSE)</f>
        <v>0</v>
      </c>
      <c r="F330" s="13">
        <f>VLOOKUP(A330,'[2]IFA 09 Data'!$A$1:$C$1297,3,FALSE)</f>
        <v>0</v>
      </c>
      <c r="G330" s="17">
        <f>VLOOKUP(A330,'[2]data 11'!$A$1:$C$1304,3,FALSE)</f>
        <v>2484490676</v>
      </c>
      <c r="H330" s="13">
        <f>VLOOKUP(A330,'[2]Property 07'!$A$1:$B$1377,2,FALSE)</f>
        <v>2210577117</v>
      </c>
      <c r="I330" s="18">
        <f>VLOOKUP(A330,'[2]data 11'!$A$2:$B$1304,2,FALSE)</f>
        <v>1720</v>
      </c>
    </row>
    <row r="331" spans="1:9">
      <c r="A331" s="12" t="s">
        <v>847</v>
      </c>
      <c r="B331" s="12" t="s">
        <v>848</v>
      </c>
      <c r="C331" s="13">
        <f>VLOOKUP(A331,'[2]I&amp;S 09'!$A$1:$C$1297,2,FALSE)</f>
        <v>3894290</v>
      </c>
      <c r="D331" s="13">
        <f>VLOOKUP(A331,'[2]EDA 09 local Share'!$A$1:$C$1030,3,FALSE)</f>
        <v>219130.66287854497</v>
      </c>
      <c r="E331" s="13">
        <f>VLOOKUP(A331,'[2]IFA 09 Data'!$A$1:$C$1297,2,FALSE)</f>
        <v>0</v>
      </c>
      <c r="F331" s="13">
        <f>VLOOKUP(A331,'[2]IFA 09 Data'!$A$1:$C$1297,3,FALSE)</f>
        <v>0</v>
      </c>
      <c r="G331" s="17">
        <f>VLOOKUP(A331,'[2]data 11'!$A$1:$C$1304,3,FALSE)</f>
        <v>2094451579</v>
      </c>
      <c r="H331" s="13">
        <f>VLOOKUP(A331,'[2]Property 07'!$A$1:$B$1377,2,FALSE)</f>
        <v>1587046935</v>
      </c>
      <c r="I331" s="18">
        <f>VLOOKUP(A331,'[2]data 11'!$A$2:$B$1304,2,FALSE)</f>
        <v>1152.3029999999999</v>
      </c>
    </row>
    <row r="332" spans="1:9">
      <c r="A332" s="12" t="s">
        <v>849</v>
      </c>
      <c r="B332" s="12" t="s">
        <v>850</v>
      </c>
      <c r="C332" s="13">
        <f>VLOOKUP(A332,'[2]I&amp;S 09'!$A$1:$C$1297,2,FALSE)</f>
        <v>93232</v>
      </c>
      <c r="D332" s="13">
        <f>VLOOKUP(A332,'[2]EDA 09 local Share'!$A$1:$C$1030,3,FALSE)</f>
        <v>85932.51792596071</v>
      </c>
      <c r="E332" s="13">
        <f>VLOOKUP(A332,'[2]IFA 09 Data'!$A$1:$C$1297,2,FALSE)</f>
        <v>0</v>
      </c>
      <c r="F332" s="13">
        <f>VLOOKUP(A332,'[2]IFA 09 Data'!$A$1:$C$1297,3,FALSE)</f>
        <v>0</v>
      </c>
      <c r="G332" s="17">
        <f>VLOOKUP(A332,'[2]data 11'!$A$1:$C$1304,3,FALSE)</f>
        <v>141876037</v>
      </c>
      <c r="H332" s="13">
        <f>VLOOKUP(A332,'[2]Property 07'!$A$1:$B$1377,2,FALSE)</f>
        <v>121885891</v>
      </c>
      <c r="I332" s="18">
        <f>VLOOKUP(A332,'[2]data 11'!$A$2:$B$1304,2,FALSE)</f>
        <v>468.90799999999996</v>
      </c>
    </row>
    <row r="333" spans="1:9">
      <c r="A333" s="12" t="s">
        <v>851</v>
      </c>
      <c r="B333" s="12" t="s">
        <v>852</v>
      </c>
      <c r="C333" s="13">
        <f>VLOOKUP(A333,'[2]I&amp;S 09'!$A$1:$C$1297,2,FALSE)</f>
        <v>0</v>
      </c>
      <c r="D333" s="13">
        <f>VLOOKUP(A333,'[2]EDA 09 local Share'!$A$1:$C$1030,3,FALSE)</f>
        <v>0</v>
      </c>
      <c r="E333" s="13">
        <f>VLOOKUP(A333,'[2]IFA 09 Data'!$A$1:$C$1297,2,FALSE)</f>
        <v>0</v>
      </c>
      <c r="F333" s="13">
        <f>VLOOKUP(A333,'[2]IFA 09 Data'!$A$1:$C$1297,3,FALSE)</f>
        <v>0</v>
      </c>
      <c r="G333" s="17">
        <f>VLOOKUP(A333,'[2]data 11'!$A$1:$C$1304,3,FALSE)</f>
        <v>501279918</v>
      </c>
      <c r="H333" s="13">
        <f>VLOOKUP(A333,'[2]Property 07'!$A$1:$B$1377,2,FALSE)</f>
        <v>474122478</v>
      </c>
      <c r="I333" s="18">
        <f>VLOOKUP(A333,'[2]data 11'!$A$2:$B$1304,2,FALSE)</f>
        <v>165</v>
      </c>
    </row>
    <row r="334" spans="1:9">
      <c r="A334" s="12" t="s">
        <v>853</v>
      </c>
      <c r="B334" s="12" t="s">
        <v>854</v>
      </c>
      <c r="C334" s="13">
        <f>VLOOKUP(A334,'[2]I&amp;S 09'!$A$1:$C$1297,2,FALSE)</f>
        <v>145115</v>
      </c>
      <c r="D334" s="13">
        <f>VLOOKUP(A334,'[2]EDA 09 local Share'!$A$1:$C$1030,3,FALSE)</f>
        <v>0.37612829003546944</v>
      </c>
      <c r="E334" s="13">
        <f>VLOOKUP(A334,'[2]IFA 09 Data'!$A$1:$C$1297,2,FALSE)</f>
        <v>139821</v>
      </c>
      <c r="F334" s="13">
        <f>VLOOKUP(A334,'[2]IFA 09 Data'!$A$1:$C$1297,3,FALSE)</f>
        <v>371735</v>
      </c>
      <c r="G334" s="17">
        <f>VLOOKUP(A334,'[2]data 11'!$A$1:$C$1304,3,FALSE)</f>
        <v>126351066</v>
      </c>
      <c r="H334" s="13">
        <f>VLOOKUP(A334,'[2]Property 07'!$A$1:$B$1377,2,FALSE)</f>
        <v>108577292</v>
      </c>
      <c r="I334" s="18">
        <f>VLOOKUP(A334,'[2]data 11'!$A$2:$B$1304,2,FALSE)</f>
        <v>832</v>
      </c>
    </row>
    <row r="335" spans="1:9">
      <c r="A335" s="12" t="s">
        <v>855</v>
      </c>
      <c r="B335" s="12" t="s">
        <v>856</v>
      </c>
      <c r="C335" s="13">
        <f>VLOOKUP(A335,'[2]I&amp;S 09'!$A$1:$C$1297,2,FALSE)</f>
        <v>830992</v>
      </c>
      <c r="D335" s="13">
        <f>VLOOKUP(A335,'[2]EDA 09 local Share'!$A$1:$C$1030,3,FALSE)</f>
        <v>269911.79189384886</v>
      </c>
      <c r="E335" s="13">
        <f>VLOOKUP(A335,'[2]IFA 09 Data'!$A$1:$C$1297,2,FALSE)</f>
        <v>328396</v>
      </c>
      <c r="F335" s="13">
        <f>VLOOKUP(A335,'[2]IFA 09 Data'!$A$1:$C$1297,3,FALSE)</f>
        <v>770683</v>
      </c>
      <c r="G335" s="17">
        <f>VLOOKUP(A335,'[2]data 11'!$A$1:$C$1304,3,FALSE)</f>
        <v>354878534</v>
      </c>
      <c r="H335" s="13">
        <f>VLOOKUP(A335,'[2]Property 07'!$A$1:$B$1377,2,FALSE)</f>
        <v>310210175</v>
      </c>
      <c r="I335" s="18">
        <f>VLOOKUP(A335,'[2]data 11'!$A$2:$B$1304,2,FALSE)</f>
        <v>2129.4589999999998</v>
      </c>
    </row>
    <row r="336" spans="1:9">
      <c r="A336" s="12" t="s">
        <v>857</v>
      </c>
      <c r="B336" s="12" t="s">
        <v>858</v>
      </c>
      <c r="C336" s="13">
        <f>VLOOKUP(A336,'[2]I&amp;S 09'!$A$1:$C$1297,2,FALSE)</f>
        <v>0</v>
      </c>
      <c r="D336" s="13">
        <f>VLOOKUP(A336,'[2]EDA 09 local Share'!$A$1:$C$1030,3,FALSE)</f>
        <v>0</v>
      </c>
      <c r="E336" s="13">
        <f>VLOOKUP(A336,'[2]IFA 09 Data'!$A$1:$C$1297,2,FALSE)</f>
        <v>0</v>
      </c>
      <c r="F336" s="13">
        <f>VLOOKUP(A336,'[2]IFA 09 Data'!$A$1:$C$1297,3,FALSE)</f>
        <v>0</v>
      </c>
      <c r="G336" s="17">
        <f>VLOOKUP(A336,'[2]data 11'!$A$1:$C$1304,3,FALSE)</f>
        <v>242933633</v>
      </c>
      <c r="H336" s="13">
        <f>VLOOKUP(A336,'[2]Property 07'!$A$1:$B$1377,2,FALSE)</f>
        <v>198937753</v>
      </c>
      <c r="I336" s="18">
        <f>VLOOKUP(A336,'[2]data 11'!$A$2:$B$1304,2,FALSE)</f>
        <v>612.51899999999989</v>
      </c>
    </row>
    <row r="337" spans="1:9">
      <c r="A337" s="12" t="s">
        <v>859</v>
      </c>
      <c r="B337" s="12" t="s">
        <v>860</v>
      </c>
      <c r="C337" s="13">
        <f>VLOOKUP(A337,'[2]I&amp;S 09'!$A$1:$C$1297,2,FALSE)</f>
        <v>432729</v>
      </c>
      <c r="D337" s="13">
        <f>VLOOKUP(A337,'[2]EDA 09 local Share'!$A$1:$C$1030,3,FALSE)</f>
        <v>510355.74464925774</v>
      </c>
      <c r="E337" s="13">
        <f>VLOOKUP(A337,'[2]IFA 09 Data'!$A$1:$C$1297,2,FALSE)</f>
        <v>0</v>
      </c>
      <c r="F337" s="13">
        <f>VLOOKUP(A337,'[2]IFA 09 Data'!$A$1:$C$1297,3,FALSE)</f>
        <v>0</v>
      </c>
      <c r="G337" s="17">
        <f>VLOOKUP(A337,'[2]data 11'!$A$1:$C$1304,3,FALSE)</f>
        <v>434031667</v>
      </c>
      <c r="H337" s="13">
        <f>VLOOKUP(A337,'[2]Property 07'!$A$1:$B$1377,2,FALSE)</f>
        <v>426596125</v>
      </c>
      <c r="I337" s="18">
        <f>VLOOKUP(A337,'[2]data 11'!$A$2:$B$1304,2,FALSE)</f>
        <v>120.669</v>
      </c>
    </row>
    <row r="338" spans="1:9">
      <c r="A338" s="12" t="s">
        <v>861</v>
      </c>
      <c r="B338" s="12" t="s">
        <v>862</v>
      </c>
      <c r="C338" s="13">
        <f>VLOOKUP(A338,'[2]I&amp;S 09'!$A$1:$C$1297,2,FALSE)</f>
        <v>13436923</v>
      </c>
      <c r="D338" s="13">
        <f>VLOOKUP(A338,'[2]EDA 09 local Share'!$A$1:$C$1030,3,FALSE)</f>
        <v>0</v>
      </c>
      <c r="E338" s="13">
        <f>VLOOKUP(A338,'[2]IFA 09 Data'!$A$1:$C$1297,2,FALSE)</f>
        <v>0</v>
      </c>
      <c r="F338" s="13">
        <f>VLOOKUP(A338,'[2]IFA 09 Data'!$A$1:$C$1297,3,FALSE)</f>
        <v>0</v>
      </c>
      <c r="G338" s="17">
        <f>VLOOKUP(A338,'[2]data 11'!$A$1:$C$1304,3,FALSE)</f>
        <v>4199997350</v>
      </c>
      <c r="H338" s="13">
        <f>VLOOKUP(A338,'[2]Property 07'!$A$1:$B$1377,2,FALSE)</f>
        <v>3954652182</v>
      </c>
      <c r="I338" s="18">
        <f>VLOOKUP(A338,'[2]data 11'!$A$2:$B$1304,2,FALSE)</f>
        <v>2174.1429999999996</v>
      </c>
    </row>
    <row r="339" spans="1:9">
      <c r="A339" s="12" t="s">
        <v>871</v>
      </c>
      <c r="B339" s="12" t="s">
        <v>872</v>
      </c>
      <c r="C339" s="13">
        <f>VLOOKUP(A339,'[2]I&amp;S 09'!$A$1:$C$1297,2,FALSE)</f>
        <v>10596062</v>
      </c>
      <c r="D339" s="13">
        <f>VLOOKUP(A339,'[2]EDA 09 local Share'!$A$1:$C$1030,3,FALSE)</f>
        <v>5972213.2316999985</v>
      </c>
      <c r="E339" s="13">
        <f>VLOOKUP(A339,'[2]IFA 09 Data'!$A$1:$C$1297,2,FALSE)</f>
        <v>0</v>
      </c>
      <c r="F339" s="13">
        <f>VLOOKUP(A339,'[2]IFA 09 Data'!$A$1:$C$1297,3,FALSE)</f>
        <v>0</v>
      </c>
      <c r="G339" s="17">
        <f>VLOOKUP(A339,'[2]data 11'!$A$1:$C$1304,3,FALSE)</f>
        <v>2346655361</v>
      </c>
      <c r="H339" s="13">
        <f>VLOOKUP(A339,'[2]Property 07'!$A$1:$B$1377,2,FALSE)</f>
        <v>2059383873</v>
      </c>
      <c r="I339" s="18">
        <f>VLOOKUP(A339,'[2]data 11'!$A$2:$B$1304,2,FALSE)</f>
        <v>8469.2059999999983</v>
      </c>
    </row>
    <row r="340" spans="1:9">
      <c r="A340" s="12" t="s">
        <v>873</v>
      </c>
      <c r="B340" s="12" t="s">
        <v>874</v>
      </c>
      <c r="C340" s="13">
        <f>VLOOKUP(A340,'[2]I&amp;S 09'!$A$1:$C$1297,2,FALSE)</f>
        <v>6320624</v>
      </c>
      <c r="D340" s="13">
        <f>VLOOKUP(A340,'[2]EDA 09 local Share'!$A$1:$C$1030,3,FALSE)</f>
        <v>6070084.4274963923</v>
      </c>
      <c r="E340" s="13">
        <f>VLOOKUP(A340,'[2]IFA 09 Data'!$A$1:$C$1297,2,FALSE)</f>
        <v>0</v>
      </c>
      <c r="F340" s="13">
        <f>VLOOKUP(A340,'[2]IFA 09 Data'!$A$1:$C$1297,3,FALSE)</f>
        <v>0</v>
      </c>
      <c r="G340" s="17">
        <f>VLOOKUP(A340,'[2]data 11'!$A$1:$C$1304,3,FALSE)</f>
        <v>4136187632</v>
      </c>
      <c r="H340" s="13">
        <f>VLOOKUP(A340,'[2]Property 07'!$A$1:$B$1377,2,FALSE)</f>
        <v>3410680605</v>
      </c>
      <c r="I340" s="18">
        <f>VLOOKUP(A340,'[2]data 11'!$A$2:$B$1304,2,FALSE)</f>
        <v>6203.8489999999993</v>
      </c>
    </row>
    <row r="341" spans="1:9">
      <c r="A341" s="12" t="s">
        <v>875</v>
      </c>
      <c r="B341" s="12" t="s">
        <v>876</v>
      </c>
      <c r="C341" s="13">
        <f>VLOOKUP(A341,'[2]I&amp;S 09'!$A$1:$C$1297,2,FALSE)</f>
        <v>160915</v>
      </c>
      <c r="D341" s="13">
        <f>VLOOKUP(A341,'[2]EDA 09 local Share'!$A$1:$C$1030,3,FALSE)</f>
        <v>76143.289243351202</v>
      </c>
      <c r="E341" s="13">
        <f>VLOOKUP(A341,'[2]IFA 09 Data'!$A$1:$C$1297,2,FALSE)</f>
        <v>0</v>
      </c>
      <c r="F341" s="13">
        <f>VLOOKUP(A341,'[2]IFA 09 Data'!$A$1:$C$1297,3,FALSE)</f>
        <v>0</v>
      </c>
      <c r="G341" s="17">
        <f>VLOOKUP(A341,'[2]data 11'!$A$1:$C$1304,3,FALSE)</f>
        <v>37529114</v>
      </c>
      <c r="H341" s="13">
        <f>VLOOKUP(A341,'[2]Property 07'!$A$1:$B$1377,2,FALSE)</f>
        <v>45435669</v>
      </c>
      <c r="I341" s="18">
        <f>VLOOKUP(A341,'[2]data 11'!$A$2:$B$1304,2,FALSE)</f>
        <v>150</v>
      </c>
    </row>
    <row r="342" spans="1:9">
      <c r="A342" s="12" t="s">
        <v>877</v>
      </c>
      <c r="B342" s="12" t="s">
        <v>878</v>
      </c>
      <c r="C342" s="13">
        <f>VLOOKUP(A342,'[2]I&amp;S 09'!$A$1:$C$1297,2,FALSE)</f>
        <v>3055061</v>
      </c>
      <c r="D342" s="13">
        <f>VLOOKUP(A342,'[2]EDA 09 local Share'!$A$1:$C$1030,3,FALSE)</f>
        <v>3047290.7180113504</v>
      </c>
      <c r="E342" s="13">
        <f>VLOOKUP(A342,'[2]IFA 09 Data'!$A$1:$C$1297,2,FALSE)</f>
        <v>0</v>
      </c>
      <c r="F342" s="13">
        <f>VLOOKUP(A342,'[2]IFA 09 Data'!$A$1:$C$1297,3,FALSE)</f>
        <v>0</v>
      </c>
      <c r="G342" s="17">
        <f>VLOOKUP(A342,'[2]data 11'!$A$1:$C$1304,3,FALSE)</f>
        <v>1393416682</v>
      </c>
      <c r="H342" s="13">
        <f>VLOOKUP(A342,'[2]Property 07'!$A$1:$B$1377,2,FALSE)</f>
        <v>1403814216</v>
      </c>
      <c r="I342" s="18">
        <f>VLOOKUP(A342,'[2]data 11'!$A$2:$B$1304,2,FALSE)</f>
        <v>3038.4479999999999</v>
      </c>
    </row>
    <row r="343" spans="1:9">
      <c r="A343" s="12" t="s">
        <v>879</v>
      </c>
      <c r="B343" s="12" t="s">
        <v>880</v>
      </c>
      <c r="C343" s="13">
        <f>VLOOKUP(A343,'[2]I&amp;S 09'!$A$1:$C$1297,2,FALSE)</f>
        <v>6301727</v>
      </c>
      <c r="D343" s="13">
        <f>VLOOKUP(A343,'[2]EDA 09 local Share'!$A$1:$C$1030,3,FALSE)</f>
        <v>3685067.0874723769</v>
      </c>
      <c r="E343" s="13">
        <f>VLOOKUP(A343,'[2]IFA 09 Data'!$A$1:$C$1297,2,FALSE)</f>
        <v>0</v>
      </c>
      <c r="F343" s="13">
        <f>VLOOKUP(A343,'[2]IFA 09 Data'!$A$1:$C$1297,3,FALSE)</f>
        <v>0</v>
      </c>
      <c r="G343" s="17">
        <f>VLOOKUP(A343,'[2]data 11'!$A$1:$C$1304,3,FALSE)</f>
        <v>4159438719</v>
      </c>
      <c r="H343" s="13">
        <f>VLOOKUP(A343,'[2]Property 07'!$A$1:$B$1377,2,FALSE)</f>
        <v>4076206476</v>
      </c>
      <c r="I343" s="18">
        <f>VLOOKUP(A343,'[2]data 11'!$A$2:$B$1304,2,FALSE)</f>
        <v>5324.6589999999997</v>
      </c>
    </row>
    <row r="344" spans="1:9">
      <c r="A344" s="12" t="s">
        <v>881</v>
      </c>
      <c r="B344" s="12" t="s">
        <v>882</v>
      </c>
      <c r="C344" s="13">
        <f>VLOOKUP(A344,'[2]I&amp;S 09'!$A$1:$C$1297,2,FALSE)</f>
        <v>1898043</v>
      </c>
      <c r="D344" s="13">
        <f>VLOOKUP(A344,'[2]EDA 09 local Share'!$A$1:$C$1030,3,FALSE)</f>
        <v>1058879.492192317</v>
      </c>
      <c r="E344" s="13">
        <f>VLOOKUP(A344,'[2]IFA 09 Data'!$A$1:$C$1297,2,FALSE)</f>
        <v>0</v>
      </c>
      <c r="F344" s="13">
        <f>VLOOKUP(A344,'[2]IFA 09 Data'!$A$1:$C$1297,3,FALSE)</f>
        <v>0</v>
      </c>
      <c r="G344" s="17">
        <f>VLOOKUP(A344,'[2]data 11'!$A$1:$C$1304,3,FALSE)</f>
        <v>494380293</v>
      </c>
      <c r="H344" s="13">
        <f>VLOOKUP(A344,'[2]Property 07'!$A$1:$B$1377,2,FALSE)</f>
        <v>448425916</v>
      </c>
      <c r="I344" s="18">
        <f>VLOOKUP(A344,'[2]data 11'!$A$2:$B$1304,2,FALSE)</f>
        <v>968.0379999999999</v>
      </c>
    </row>
    <row r="345" spans="1:9">
      <c r="A345" s="12" t="s">
        <v>883</v>
      </c>
      <c r="B345" s="12" t="s">
        <v>884</v>
      </c>
      <c r="C345" s="13">
        <f>VLOOKUP(A345,'[2]I&amp;S 09'!$A$1:$C$1297,2,FALSE)</f>
        <v>1120645</v>
      </c>
      <c r="D345" s="13">
        <f>VLOOKUP(A345,'[2]EDA 09 local Share'!$A$1:$C$1030,3,FALSE)</f>
        <v>566323.0991223281</v>
      </c>
      <c r="E345" s="13">
        <f>VLOOKUP(A345,'[2]IFA 09 Data'!$A$1:$C$1297,2,FALSE)</f>
        <v>597188</v>
      </c>
      <c r="F345" s="13">
        <f>VLOOKUP(A345,'[2]IFA 09 Data'!$A$1:$C$1297,3,FALSE)</f>
        <v>1012578</v>
      </c>
      <c r="G345" s="17">
        <f>VLOOKUP(A345,'[2]data 11'!$A$1:$C$1304,3,FALSE)</f>
        <v>919993010</v>
      </c>
      <c r="H345" s="13">
        <f>VLOOKUP(A345,'[2]Property 07'!$A$1:$B$1377,2,FALSE)</f>
        <v>892691152</v>
      </c>
      <c r="I345" s="18">
        <f>VLOOKUP(A345,'[2]data 11'!$A$2:$B$1304,2,FALSE)</f>
        <v>4197.7719999999999</v>
      </c>
    </row>
    <row r="346" spans="1:9">
      <c r="A346" s="12" t="s">
        <v>885</v>
      </c>
      <c r="B346" s="12" t="s">
        <v>886</v>
      </c>
      <c r="C346" s="13">
        <f>VLOOKUP(A346,'[2]I&amp;S 09'!$A$1:$C$1297,2,FALSE)</f>
        <v>48118686</v>
      </c>
      <c r="D346" s="13">
        <f>VLOOKUP(A346,'[2]EDA 09 local Share'!$A$1:$C$1030,3,FALSE)</f>
        <v>39211922.310899995</v>
      </c>
      <c r="E346" s="13">
        <f>VLOOKUP(A346,'[2]IFA 09 Data'!$A$1:$C$1297,2,FALSE)</f>
        <v>0</v>
      </c>
      <c r="F346" s="13">
        <f>VLOOKUP(A346,'[2]IFA 09 Data'!$A$1:$C$1297,3,FALSE)</f>
        <v>0</v>
      </c>
      <c r="G346" s="17">
        <f>VLOOKUP(A346,'[2]data 11'!$A$1:$C$1304,3,FALSE)</f>
        <v>15321418686</v>
      </c>
      <c r="H346" s="13">
        <f>VLOOKUP(A346,'[2]Property 07'!$A$1:$B$1377,2,FALSE)</f>
        <v>13521352521</v>
      </c>
      <c r="I346" s="18">
        <f>VLOOKUP(A346,'[2]data 11'!$A$2:$B$1304,2,FALSE)</f>
        <v>35495.145999999993</v>
      </c>
    </row>
    <row r="347" spans="1:9">
      <c r="A347" s="12" t="s">
        <v>887</v>
      </c>
      <c r="B347" s="12" t="s">
        <v>888</v>
      </c>
      <c r="C347" s="13">
        <f>VLOOKUP(A347,'[2]I&amp;S 09'!$A$1:$C$1297,2,FALSE)</f>
        <v>6394779</v>
      </c>
      <c r="D347" s="13">
        <f>VLOOKUP(A347,'[2]EDA 09 local Share'!$A$1:$C$1030,3,FALSE)</f>
        <v>1833736.129928807</v>
      </c>
      <c r="E347" s="13">
        <f>VLOOKUP(A347,'[2]IFA 09 Data'!$A$1:$C$1297,2,FALSE)</f>
        <v>1013144</v>
      </c>
      <c r="F347" s="13">
        <f>VLOOKUP(A347,'[2]IFA 09 Data'!$A$1:$C$1297,3,FALSE)</f>
        <v>1062475</v>
      </c>
      <c r="G347" s="17">
        <f>VLOOKUP(A347,'[2]data 11'!$A$1:$C$1304,3,FALSE)</f>
        <v>2025334977</v>
      </c>
      <c r="H347" s="13">
        <f>VLOOKUP(A347,'[2]Property 07'!$A$1:$B$1377,2,FALSE)</f>
        <v>1915729430</v>
      </c>
      <c r="I347" s="18">
        <f>VLOOKUP(A347,'[2]data 11'!$A$2:$B$1304,2,FALSE)</f>
        <v>5897.1969999999992</v>
      </c>
    </row>
    <row r="348" spans="1:9">
      <c r="A348" s="12" t="s">
        <v>889</v>
      </c>
      <c r="B348" s="12" t="s">
        <v>890</v>
      </c>
      <c r="C348" s="13">
        <f>VLOOKUP(A348,'[2]I&amp;S 09'!$A$1:$C$1297,2,FALSE)</f>
        <v>0</v>
      </c>
      <c r="D348" s="13">
        <f>VLOOKUP(A348,'[2]EDA 09 local Share'!$A$1:$C$1030,3,FALSE)</f>
        <v>0</v>
      </c>
      <c r="E348" s="13">
        <f>VLOOKUP(A348,'[2]IFA 09 Data'!$A$1:$C$1297,2,FALSE)</f>
        <v>0</v>
      </c>
      <c r="F348" s="13">
        <f>VLOOKUP(A348,'[2]IFA 09 Data'!$A$1:$C$1297,3,FALSE)</f>
        <v>0</v>
      </c>
      <c r="G348" s="17">
        <f>VLOOKUP(A348,'[2]data 11'!$A$1:$C$1304,3,FALSE)</f>
        <v>705814459</v>
      </c>
      <c r="H348" s="13">
        <f>VLOOKUP(A348,'[2]Property 07'!$A$1:$B$1377,2,FALSE)</f>
        <v>632426270</v>
      </c>
      <c r="I348" s="18">
        <f>VLOOKUP(A348,'[2]data 11'!$A$2:$B$1304,2,FALSE)</f>
        <v>746.7879999999999</v>
      </c>
    </row>
    <row r="349" spans="1:9">
      <c r="A349" s="12" t="s">
        <v>891</v>
      </c>
      <c r="B349" s="12" t="s">
        <v>892</v>
      </c>
      <c r="C349" s="13">
        <f>VLOOKUP(A349,'[2]I&amp;S 09'!$A$1:$C$1297,2,FALSE)</f>
        <v>0</v>
      </c>
      <c r="D349" s="13">
        <f>VLOOKUP(A349,'[2]EDA 09 local Share'!$A$1:$C$1030,3,FALSE)</f>
        <v>0</v>
      </c>
      <c r="E349" s="13">
        <f>VLOOKUP(A349,'[2]IFA 09 Data'!$A$1:$C$1297,2,FALSE)</f>
        <v>0</v>
      </c>
      <c r="F349" s="13">
        <f>VLOOKUP(A349,'[2]IFA 09 Data'!$A$1:$C$1297,3,FALSE)</f>
        <v>0</v>
      </c>
      <c r="G349" s="17">
        <f>VLOOKUP(A349,'[2]data 11'!$A$1:$C$1304,3,FALSE)</f>
        <v>73603803</v>
      </c>
      <c r="H349" s="13">
        <f>VLOOKUP(A349,'[2]Property 07'!$A$1:$B$1377,2,FALSE)</f>
        <v>57412980</v>
      </c>
      <c r="I349" s="18">
        <f>VLOOKUP(A349,'[2]data 11'!$A$2:$B$1304,2,FALSE)</f>
        <v>107.16099999999999</v>
      </c>
    </row>
    <row r="350" spans="1:9">
      <c r="A350" s="12" t="s">
        <v>893</v>
      </c>
      <c r="B350" s="12" t="s">
        <v>894</v>
      </c>
      <c r="C350" s="13">
        <f>VLOOKUP(A350,'[2]I&amp;S 09'!$A$1:$C$1297,2,FALSE)</f>
        <v>0</v>
      </c>
      <c r="D350" s="13">
        <f>VLOOKUP(A350,'[2]EDA 09 local Share'!$A$1:$C$1030,3,FALSE)</f>
        <v>0</v>
      </c>
      <c r="E350" s="13">
        <f>VLOOKUP(A350,'[2]IFA 09 Data'!$A$1:$C$1297,2,FALSE)</f>
        <v>0</v>
      </c>
      <c r="F350" s="13">
        <f>VLOOKUP(A350,'[2]IFA 09 Data'!$A$1:$C$1297,3,FALSE)</f>
        <v>0</v>
      </c>
      <c r="G350" s="17">
        <f>VLOOKUP(A350,'[2]data 11'!$A$1:$C$1304,3,FALSE)</f>
        <v>31170871</v>
      </c>
      <c r="H350" s="13">
        <f>VLOOKUP(A350,'[2]Property 07'!$A$1:$B$1377,2,FALSE)</f>
        <v>26047450</v>
      </c>
      <c r="I350" s="18">
        <f>VLOOKUP(A350,'[2]data 11'!$A$2:$B$1304,2,FALSE)</f>
        <v>16.686</v>
      </c>
    </row>
    <row r="351" spans="1:9">
      <c r="A351" s="12" t="s">
        <v>895</v>
      </c>
      <c r="B351" s="12" t="s">
        <v>896</v>
      </c>
      <c r="C351" s="13">
        <f>VLOOKUP(A351,'[2]I&amp;S 09'!$A$1:$C$1297,2,FALSE)</f>
        <v>2324978</v>
      </c>
      <c r="D351" s="13">
        <f>VLOOKUP(A351,'[2]EDA 09 local Share'!$A$1:$C$1030,3,FALSE)</f>
        <v>2721958.7812555274</v>
      </c>
      <c r="E351" s="13">
        <f>VLOOKUP(A351,'[2]IFA 09 Data'!$A$1:$C$1297,2,FALSE)</f>
        <v>0</v>
      </c>
      <c r="F351" s="13">
        <f>VLOOKUP(A351,'[2]IFA 09 Data'!$A$1:$C$1297,3,FALSE)</f>
        <v>0</v>
      </c>
      <c r="G351" s="17">
        <f>VLOOKUP(A351,'[2]data 11'!$A$1:$C$1304,3,FALSE)</f>
        <v>2289131967</v>
      </c>
      <c r="H351" s="13">
        <f>VLOOKUP(A351,'[2]Property 07'!$A$1:$B$1377,2,FALSE)</f>
        <v>1951190625</v>
      </c>
      <c r="I351" s="18">
        <f>VLOOKUP(A351,'[2]data 11'!$A$2:$B$1304,2,FALSE)</f>
        <v>2660</v>
      </c>
    </row>
    <row r="352" spans="1:9">
      <c r="A352" s="12" t="s">
        <v>897</v>
      </c>
      <c r="B352" s="12" t="s">
        <v>898</v>
      </c>
      <c r="C352" s="13">
        <f>VLOOKUP(A352,'[2]I&amp;S 09'!$A$1:$C$1297,2,FALSE)</f>
        <v>0</v>
      </c>
      <c r="D352" s="13">
        <f>VLOOKUP(A352,'[2]EDA 09 local Share'!$A$1:$C$1030,3,FALSE)</f>
        <v>0</v>
      </c>
      <c r="E352" s="13">
        <f>VLOOKUP(A352,'[2]IFA 09 Data'!$A$1:$C$1297,2,FALSE)</f>
        <v>0</v>
      </c>
      <c r="F352" s="13">
        <f>VLOOKUP(A352,'[2]IFA 09 Data'!$A$1:$C$1297,3,FALSE)</f>
        <v>0</v>
      </c>
      <c r="G352" s="17">
        <f>VLOOKUP(A352,'[2]data 11'!$A$1:$C$1304,3,FALSE)</f>
        <v>307719717</v>
      </c>
      <c r="H352" s="13">
        <f>VLOOKUP(A352,'[2]Property 07'!$A$1:$B$1377,2,FALSE)</f>
        <v>266026899</v>
      </c>
      <c r="I352" s="18">
        <f>VLOOKUP(A352,'[2]data 11'!$A$2:$B$1304,2,FALSE)</f>
        <v>605.19699999999989</v>
      </c>
    </row>
    <row r="353" spans="1:9">
      <c r="A353" s="12" t="s">
        <v>899</v>
      </c>
      <c r="B353" s="12" t="s">
        <v>900</v>
      </c>
      <c r="C353" s="13">
        <f>VLOOKUP(A353,'[2]I&amp;S 09'!$A$1:$C$1297,2,FALSE)</f>
        <v>552089</v>
      </c>
      <c r="D353" s="13">
        <f>VLOOKUP(A353,'[2]EDA 09 local Share'!$A$1:$C$1030,3,FALSE)</f>
        <v>954080.79452623345</v>
      </c>
      <c r="E353" s="13">
        <f>VLOOKUP(A353,'[2]IFA 09 Data'!$A$1:$C$1297,2,FALSE)</f>
        <v>0</v>
      </c>
      <c r="F353" s="13">
        <f>VLOOKUP(A353,'[2]IFA 09 Data'!$A$1:$C$1297,3,FALSE)</f>
        <v>0</v>
      </c>
      <c r="G353" s="17">
        <f>VLOOKUP(A353,'[2]data 11'!$A$1:$C$1304,3,FALSE)</f>
        <v>1094242288</v>
      </c>
      <c r="H353" s="13">
        <f>VLOOKUP(A353,'[2]Property 07'!$A$1:$B$1377,2,FALSE)</f>
        <v>786452540</v>
      </c>
      <c r="I353" s="18">
        <f>VLOOKUP(A353,'[2]data 11'!$A$2:$B$1304,2,FALSE)</f>
        <v>220</v>
      </c>
    </row>
    <row r="354" spans="1:9">
      <c r="A354" s="12" t="s">
        <v>901</v>
      </c>
      <c r="B354" s="12" t="s">
        <v>902</v>
      </c>
      <c r="C354" s="13">
        <f>VLOOKUP(A354,'[2]I&amp;S 09'!$A$1:$C$1297,2,FALSE)</f>
        <v>1336512</v>
      </c>
      <c r="D354" s="13">
        <f>VLOOKUP(A354,'[2]EDA 09 local Share'!$A$1:$C$1030,3,FALSE)</f>
        <v>1700867.1733120517</v>
      </c>
      <c r="E354" s="13">
        <f>VLOOKUP(A354,'[2]IFA 09 Data'!$A$1:$C$1297,2,FALSE)</f>
        <v>0</v>
      </c>
      <c r="F354" s="13">
        <f>VLOOKUP(A354,'[2]IFA 09 Data'!$A$1:$C$1297,3,FALSE)</f>
        <v>0</v>
      </c>
      <c r="G354" s="17">
        <f>VLOOKUP(A354,'[2]data 11'!$A$1:$C$1304,3,FALSE)</f>
        <v>1013967440</v>
      </c>
      <c r="H354" s="13">
        <f>VLOOKUP(A354,'[2]Property 07'!$A$1:$B$1377,2,FALSE)</f>
        <v>1086279130</v>
      </c>
      <c r="I354" s="18">
        <f>VLOOKUP(A354,'[2]data 11'!$A$2:$B$1304,2,FALSE)</f>
        <v>1222.2619999999999</v>
      </c>
    </row>
    <row r="355" spans="1:9">
      <c r="A355" s="12" t="s">
        <v>903</v>
      </c>
      <c r="B355" s="12" t="s">
        <v>904</v>
      </c>
      <c r="C355" s="13">
        <f>VLOOKUP(A355,'[2]I&amp;S 09'!$A$1:$C$1297,2,FALSE)</f>
        <v>348300</v>
      </c>
      <c r="D355" s="13">
        <f>VLOOKUP(A355,'[2]EDA 09 local Share'!$A$1:$C$1030,3,FALSE)</f>
        <v>0</v>
      </c>
      <c r="E355" s="13">
        <f>VLOOKUP(A355,'[2]IFA 09 Data'!$A$1:$C$1297,2,FALSE)</f>
        <v>350723</v>
      </c>
      <c r="F355" s="13">
        <f>VLOOKUP(A355,'[2]IFA 09 Data'!$A$1:$C$1297,3,FALSE)</f>
        <v>565008</v>
      </c>
      <c r="G355" s="17">
        <f>VLOOKUP(A355,'[2]data 11'!$A$1:$C$1304,3,FALSE)</f>
        <v>580031642</v>
      </c>
      <c r="H355" s="13">
        <f>VLOOKUP(A355,'[2]Property 07'!$A$1:$B$1377,2,FALSE)</f>
        <v>501318054</v>
      </c>
      <c r="I355" s="18">
        <f>VLOOKUP(A355,'[2]data 11'!$A$2:$B$1304,2,FALSE)</f>
        <v>2237.5859999999998</v>
      </c>
    </row>
    <row r="356" spans="1:9">
      <c r="A356" s="12" t="s">
        <v>905</v>
      </c>
      <c r="B356" s="12" t="s">
        <v>906</v>
      </c>
      <c r="C356" s="13">
        <f>VLOOKUP(A356,'[2]I&amp;S 09'!$A$1:$C$1297,2,FALSE)</f>
        <v>56708</v>
      </c>
      <c r="D356" s="13">
        <f>VLOOKUP(A356,'[2]EDA 09 local Share'!$A$1:$C$1030,3,FALSE)</f>
        <v>51744.396304902351</v>
      </c>
      <c r="E356" s="13">
        <f>VLOOKUP(A356,'[2]IFA 09 Data'!$A$1:$C$1297,2,FALSE)</f>
        <v>0</v>
      </c>
      <c r="F356" s="13">
        <f>VLOOKUP(A356,'[2]IFA 09 Data'!$A$1:$C$1297,3,FALSE)</f>
        <v>0</v>
      </c>
      <c r="G356" s="17">
        <f>VLOOKUP(A356,'[2]data 11'!$A$1:$C$1304,3,FALSE)</f>
        <v>170305398</v>
      </c>
      <c r="H356" s="13">
        <f>VLOOKUP(A356,'[2]Property 07'!$A$1:$B$1377,2,FALSE)</f>
        <v>151390641</v>
      </c>
      <c r="I356" s="18">
        <f>VLOOKUP(A356,'[2]data 11'!$A$2:$B$1304,2,FALSE)</f>
        <v>965</v>
      </c>
    </row>
    <row r="357" spans="1:9">
      <c r="A357" s="12" t="s">
        <v>907</v>
      </c>
      <c r="B357" s="12" t="s">
        <v>908</v>
      </c>
      <c r="C357" s="13">
        <f>VLOOKUP(A357,'[2]I&amp;S 09'!$A$1:$C$1297,2,FALSE)</f>
        <v>246763</v>
      </c>
      <c r="D357" s="13">
        <f>VLOOKUP(A357,'[2]EDA 09 local Share'!$A$1:$C$1030,3,FALSE)</f>
        <v>0</v>
      </c>
      <c r="E357" s="13">
        <f>VLOOKUP(A357,'[2]IFA 09 Data'!$A$1:$C$1297,2,FALSE)</f>
        <v>0</v>
      </c>
      <c r="F357" s="13">
        <f>VLOOKUP(A357,'[2]IFA 09 Data'!$A$1:$C$1297,3,FALSE)</f>
        <v>0</v>
      </c>
      <c r="G357" s="17">
        <f>VLOOKUP(A357,'[2]data 11'!$A$1:$C$1304,3,FALSE)</f>
        <v>122568988</v>
      </c>
      <c r="H357" s="13">
        <f>VLOOKUP(A357,'[2]Property 07'!$A$1:$B$1377,2,FALSE)</f>
        <v>104648944</v>
      </c>
      <c r="I357" s="18">
        <f>VLOOKUP(A357,'[2]data 11'!$A$2:$B$1304,2,FALSE)</f>
        <v>215</v>
      </c>
    </row>
    <row r="358" spans="1:9">
      <c r="A358" s="12" t="s">
        <v>909</v>
      </c>
      <c r="B358" s="12" t="s">
        <v>910</v>
      </c>
      <c r="C358" s="13">
        <f>VLOOKUP(A358,'[2]I&amp;S 09'!$A$1:$C$1297,2,FALSE)</f>
        <v>520067</v>
      </c>
      <c r="D358" s="13">
        <f>VLOOKUP(A358,'[2]EDA 09 local Share'!$A$1:$C$1030,3,FALSE)</f>
        <v>0</v>
      </c>
      <c r="E358" s="13">
        <f>VLOOKUP(A358,'[2]IFA 09 Data'!$A$1:$C$1297,2,FALSE)</f>
        <v>0</v>
      </c>
      <c r="F358" s="13">
        <f>VLOOKUP(A358,'[2]IFA 09 Data'!$A$1:$C$1297,3,FALSE)</f>
        <v>0</v>
      </c>
      <c r="G358" s="17">
        <f>VLOOKUP(A358,'[2]data 11'!$A$1:$C$1304,3,FALSE)</f>
        <v>156269371</v>
      </c>
      <c r="H358" s="13">
        <f>VLOOKUP(A358,'[2]Property 07'!$A$1:$B$1377,2,FALSE)</f>
        <v>125199008</v>
      </c>
      <c r="I358" s="18">
        <f>VLOOKUP(A358,'[2]data 11'!$A$2:$B$1304,2,FALSE)</f>
        <v>121.86199999999999</v>
      </c>
    </row>
    <row r="359" spans="1:9">
      <c r="A359" s="12" t="s">
        <v>911</v>
      </c>
      <c r="B359" s="12" t="s">
        <v>912</v>
      </c>
      <c r="C359" s="13">
        <f>VLOOKUP(A359,'[2]I&amp;S 09'!$A$1:$C$1297,2,FALSE)</f>
        <v>296170</v>
      </c>
      <c r="D359" s="13">
        <f>VLOOKUP(A359,'[2]EDA 09 local Share'!$A$1:$C$1030,3,FALSE)</f>
        <v>0</v>
      </c>
      <c r="E359" s="13">
        <f>VLOOKUP(A359,'[2]IFA 09 Data'!$A$1:$C$1297,2,FALSE)</f>
        <v>0</v>
      </c>
      <c r="F359" s="13">
        <f>VLOOKUP(A359,'[2]IFA 09 Data'!$A$1:$C$1297,3,FALSE)</f>
        <v>0</v>
      </c>
      <c r="G359" s="17">
        <f>VLOOKUP(A359,'[2]data 11'!$A$1:$C$1304,3,FALSE)</f>
        <v>162454080</v>
      </c>
      <c r="H359" s="13">
        <f>VLOOKUP(A359,'[2]Property 07'!$A$1:$B$1377,2,FALSE)</f>
        <v>141872335</v>
      </c>
      <c r="I359" s="18">
        <f>VLOOKUP(A359,'[2]data 11'!$A$2:$B$1304,2,FALSE)</f>
        <v>217.62799999999999</v>
      </c>
    </row>
    <row r="360" spans="1:9">
      <c r="A360" s="12" t="s">
        <v>913</v>
      </c>
      <c r="B360" s="12" t="s">
        <v>914</v>
      </c>
      <c r="C360" s="13">
        <f>VLOOKUP(A360,'[2]I&amp;S 09'!$A$1:$C$1297,2,FALSE)</f>
        <v>2933623</v>
      </c>
      <c r="D360" s="13">
        <f>VLOOKUP(A360,'[2]EDA 09 local Share'!$A$1:$C$1030,3,FALSE)</f>
        <v>172767.64466493393</v>
      </c>
      <c r="E360" s="13">
        <f>VLOOKUP(A360,'[2]IFA 09 Data'!$A$1:$C$1297,2,FALSE)</f>
        <v>526888</v>
      </c>
      <c r="F360" s="13">
        <f>VLOOKUP(A360,'[2]IFA 09 Data'!$A$1:$C$1297,3,FALSE)</f>
        <v>587500</v>
      </c>
      <c r="G360" s="17">
        <f>VLOOKUP(A360,'[2]data 11'!$A$1:$C$1304,3,FALSE)</f>
        <v>1037851948</v>
      </c>
      <c r="H360" s="13">
        <f>VLOOKUP(A360,'[2]Property 07'!$A$1:$B$1377,2,FALSE)</f>
        <v>992195628</v>
      </c>
      <c r="I360" s="18">
        <f>VLOOKUP(A360,'[2]data 11'!$A$2:$B$1304,2,FALSE)</f>
        <v>3170</v>
      </c>
    </row>
    <row r="361" spans="1:9">
      <c r="A361" s="12" t="s">
        <v>915</v>
      </c>
      <c r="B361" s="12" t="s">
        <v>916</v>
      </c>
      <c r="C361" s="13">
        <f>VLOOKUP(A361,'[2]I&amp;S 09'!$A$1:$C$1297,2,FALSE)</f>
        <v>0</v>
      </c>
      <c r="D361" s="13">
        <f>VLOOKUP(A361,'[2]EDA 09 local Share'!$A$1:$C$1030,3,FALSE)</f>
        <v>0</v>
      </c>
      <c r="E361" s="13">
        <f>VLOOKUP(A361,'[2]IFA 09 Data'!$A$1:$C$1297,2,FALSE)</f>
        <v>0</v>
      </c>
      <c r="F361" s="13">
        <f>VLOOKUP(A361,'[2]IFA 09 Data'!$A$1:$C$1297,3,FALSE)</f>
        <v>0</v>
      </c>
      <c r="G361" s="17">
        <f>VLOOKUP(A361,'[2]data 11'!$A$1:$C$1304,3,FALSE)</f>
        <v>130526811</v>
      </c>
      <c r="H361" s="13">
        <f>VLOOKUP(A361,'[2]Property 07'!$A$1:$B$1377,2,FALSE)</f>
        <v>107819976</v>
      </c>
      <c r="I361" s="18">
        <f>VLOOKUP(A361,'[2]data 11'!$A$2:$B$1304,2,FALSE)</f>
        <v>10.433</v>
      </c>
    </row>
    <row r="362" spans="1:9">
      <c r="A362" s="12" t="s">
        <v>917</v>
      </c>
      <c r="B362" s="12" t="s">
        <v>918</v>
      </c>
      <c r="C362" s="13">
        <f>VLOOKUP(A362,'[2]I&amp;S 09'!$A$1:$C$1297,2,FALSE)</f>
        <v>384647</v>
      </c>
      <c r="D362" s="13">
        <f>VLOOKUP(A362,'[2]EDA 09 local Share'!$A$1:$C$1030,3,FALSE)</f>
        <v>0</v>
      </c>
      <c r="E362" s="13">
        <f>VLOOKUP(A362,'[2]IFA 09 Data'!$A$1:$C$1297,2,FALSE)</f>
        <v>153028</v>
      </c>
      <c r="F362" s="13">
        <f>VLOOKUP(A362,'[2]IFA 09 Data'!$A$1:$C$1297,3,FALSE)</f>
        <v>317214</v>
      </c>
      <c r="G362" s="17">
        <f>VLOOKUP(A362,'[2]data 11'!$A$1:$C$1304,3,FALSE)</f>
        <v>153055147</v>
      </c>
      <c r="H362" s="13">
        <f>VLOOKUP(A362,'[2]Property 07'!$A$1:$B$1377,2,FALSE)</f>
        <v>126857056</v>
      </c>
      <c r="I362" s="18">
        <f>VLOOKUP(A362,'[2]data 11'!$A$2:$B$1304,2,FALSE)</f>
        <v>765</v>
      </c>
    </row>
    <row r="363" spans="1:9">
      <c r="A363" s="12" t="s">
        <v>919</v>
      </c>
      <c r="B363" s="12" t="s">
        <v>920</v>
      </c>
      <c r="C363" s="13">
        <f>VLOOKUP(A363,'[2]I&amp;S 09'!$A$1:$C$1297,2,FALSE)</f>
        <v>87921</v>
      </c>
      <c r="D363" s="13">
        <f>VLOOKUP(A363,'[2]EDA 09 local Share'!$A$1:$C$1030,3,FALSE)</f>
        <v>93950.227588603113</v>
      </c>
      <c r="E363" s="13">
        <f>VLOOKUP(A363,'[2]IFA 09 Data'!$A$1:$C$1297,2,FALSE)</f>
        <v>0</v>
      </c>
      <c r="F363" s="13">
        <f>VLOOKUP(A363,'[2]IFA 09 Data'!$A$1:$C$1297,3,FALSE)</f>
        <v>0</v>
      </c>
      <c r="G363" s="17">
        <f>VLOOKUP(A363,'[2]data 11'!$A$1:$C$1304,3,FALSE)</f>
        <v>120530049</v>
      </c>
      <c r="H363" s="13">
        <f>VLOOKUP(A363,'[2]Property 07'!$A$1:$B$1377,2,FALSE)</f>
        <v>113861260</v>
      </c>
      <c r="I363" s="18">
        <f>VLOOKUP(A363,'[2]data 11'!$A$2:$B$1304,2,FALSE)</f>
        <v>543.49599999999998</v>
      </c>
    </row>
    <row r="364" spans="1:9">
      <c r="A364" s="12" t="s">
        <v>921</v>
      </c>
      <c r="B364" s="12" t="s">
        <v>922</v>
      </c>
      <c r="C364" s="13">
        <f>VLOOKUP(A364,'[2]I&amp;S 09'!$A$1:$C$1297,2,FALSE)</f>
        <v>1236121</v>
      </c>
      <c r="D364" s="13">
        <f>VLOOKUP(A364,'[2]EDA 09 local Share'!$A$1:$C$1030,3,FALSE)</f>
        <v>1224350.8108918427</v>
      </c>
      <c r="E364" s="13">
        <f>VLOOKUP(A364,'[2]IFA 09 Data'!$A$1:$C$1297,2,FALSE)</f>
        <v>0</v>
      </c>
      <c r="F364" s="13">
        <f>VLOOKUP(A364,'[2]IFA 09 Data'!$A$1:$C$1297,3,FALSE)</f>
        <v>0</v>
      </c>
      <c r="G364" s="17">
        <f>VLOOKUP(A364,'[2]data 11'!$A$1:$C$1304,3,FALSE)</f>
        <v>1275076382</v>
      </c>
      <c r="H364" s="13">
        <f>VLOOKUP(A364,'[2]Property 07'!$A$1:$B$1377,2,FALSE)</f>
        <v>1094564705</v>
      </c>
      <c r="I364" s="18">
        <f>VLOOKUP(A364,'[2]data 11'!$A$2:$B$1304,2,FALSE)</f>
        <v>4169.0409999999993</v>
      </c>
    </row>
    <row r="365" spans="1:9">
      <c r="A365" s="12" t="s">
        <v>923</v>
      </c>
      <c r="B365" s="12" t="s">
        <v>924</v>
      </c>
      <c r="C365" s="13">
        <f>VLOOKUP(A365,'[2]I&amp;S 09'!$A$1:$C$1297,2,FALSE)</f>
        <v>515489</v>
      </c>
      <c r="D365" s="13">
        <f>VLOOKUP(A365,'[2]EDA 09 local Share'!$A$1:$C$1030,3,FALSE)</f>
        <v>288656.70258629572</v>
      </c>
      <c r="E365" s="13">
        <f>VLOOKUP(A365,'[2]IFA 09 Data'!$A$1:$C$1297,2,FALSE)</f>
        <v>250090</v>
      </c>
      <c r="F365" s="13">
        <f>VLOOKUP(A365,'[2]IFA 09 Data'!$A$1:$C$1297,3,FALSE)</f>
        <v>461226</v>
      </c>
      <c r="G365" s="17">
        <f>VLOOKUP(A365,'[2]data 11'!$A$1:$C$1304,3,FALSE)</f>
        <v>186225880</v>
      </c>
      <c r="H365" s="13">
        <f>VLOOKUP(A365,'[2]Property 07'!$A$1:$B$1377,2,FALSE)</f>
        <v>176807734</v>
      </c>
      <c r="I365" s="18">
        <f>VLOOKUP(A365,'[2]data 11'!$A$2:$B$1304,2,FALSE)</f>
        <v>1005</v>
      </c>
    </row>
    <row r="366" spans="1:9">
      <c r="A366" s="12" t="s">
        <v>925</v>
      </c>
      <c r="B366" s="12" t="s">
        <v>926</v>
      </c>
      <c r="C366" s="13">
        <f>VLOOKUP(A366,'[2]I&amp;S 09'!$A$1:$C$1297,2,FALSE)</f>
        <v>8428903</v>
      </c>
      <c r="D366" s="13">
        <f>VLOOKUP(A366,'[2]EDA 09 local Share'!$A$1:$C$1030,3,FALSE)</f>
        <v>5621749.2820871305</v>
      </c>
      <c r="E366" s="13">
        <f>VLOOKUP(A366,'[2]IFA 09 Data'!$A$1:$C$1297,2,FALSE)</f>
        <v>1468033</v>
      </c>
      <c r="F366" s="13">
        <f>VLOOKUP(A366,'[2]IFA 09 Data'!$A$1:$C$1297,3,FALSE)</f>
        <v>1512501</v>
      </c>
      <c r="G366" s="17">
        <f>VLOOKUP(A366,'[2]data 11'!$A$1:$C$1304,3,FALSE)</f>
        <v>2299689566</v>
      </c>
      <c r="H366" s="13">
        <f>VLOOKUP(A366,'[2]Property 07'!$A$1:$B$1377,2,FALSE)</f>
        <v>2046522874</v>
      </c>
      <c r="I366" s="18">
        <f>VLOOKUP(A366,'[2]data 11'!$A$2:$B$1304,2,FALSE)</f>
        <v>6010</v>
      </c>
    </row>
    <row r="367" spans="1:9">
      <c r="A367" s="12" t="s">
        <v>927</v>
      </c>
      <c r="B367" s="12" t="s">
        <v>928</v>
      </c>
      <c r="C367" s="13">
        <f>VLOOKUP(A367,'[2]I&amp;S 09'!$A$1:$C$1297,2,FALSE)</f>
        <v>292251</v>
      </c>
      <c r="D367" s="13">
        <f>VLOOKUP(A367,'[2]EDA 09 local Share'!$A$1:$C$1030,3,FALSE)</f>
        <v>186858.85519999999</v>
      </c>
      <c r="E367" s="13">
        <f>VLOOKUP(A367,'[2]IFA 09 Data'!$A$1:$C$1297,2,FALSE)</f>
        <v>0</v>
      </c>
      <c r="F367" s="13">
        <f>VLOOKUP(A367,'[2]IFA 09 Data'!$A$1:$C$1297,3,FALSE)</f>
        <v>0</v>
      </c>
      <c r="G367" s="17">
        <f>VLOOKUP(A367,'[2]data 11'!$A$1:$C$1304,3,FALSE)</f>
        <v>71423920</v>
      </c>
      <c r="H367" s="13">
        <f>VLOOKUP(A367,'[2]Property 07'!$A$1:$B$1377,2,FALSE)</f>
        <v>64434088</v>
      </c>
      <c r="I367" s="18">
        <f>VLOOKUP(A367,'[2]data 11'!$A$2:$B$1304,2,FALSE)</f>
        <v>139.45499999999998</v>
      </c>
    </row>
    <row r="368" spans="1:9">
      <c r="A368" s="12" t="s">
        <v>929</v>
      </c>
      <c r="B368" s="12" t="s">
        <v>930</v>
      </c>
      <c r="C368" s="13">
        <f>VLOOKUP(A368,'[2]I&amp;S 09'!$A$1:$C$1297,2,FALSE)</f>
        <v>1490088</v>
      </c>
      <c r="D368" s="13">
        <f>VLOOKUP(A368,'[2]EDA 09 local Share'!$A$1:$C$1030,3,FALSE)</f>
        <v>841683.01807208767</v>
      </c>
      <c r="E368" s="13">
        <f>VLOOKUP(A368,'[2]IFA 09 Data'!$A$1:$C$1297,2,FALSE)</f>
        <v>469450</v>
      </c>
      <c r="F368" s="13">
        <f>VLOOKUP(A368,'[2]IFA 09 Data'!$A$1:$C$1297,3,FALSE)</f>
        <v>612444</v>
      </c>
      <c r="G368" s="17">
        <f>VLOOKUP(A368,'[2]data 11'!$A$1:$C$1304,3,FALSE)</f>
        <v>401045762</v>
      </c>
      <c r="H368" s="13">
        <f>VLOOKUP(A368,'[2]Property 07'!$A$1:$B$1377,2,FALSE)</f>
        <v>349569638</v>
      </c>
      <c r="I368" s="18">
        <f>VLOOKUP(A368,'[2]data 11'!$A$2:$B$1304,2,FALSE)</f>
        <v>1389.7339999999999</v>
      </c>
    </row>
    <row r="369" spans="1:9">
      <c r="A369" s="12" t="s">
        <v>931</v>
      </c>
      <c r="B369" s="12" t="s">
        <v>932</v>
      </c>
      <c r="C369" s="13">
        <f>VLOOKUP(A369,'[2]I&amp;S 09'!$A$1:$C$1297,2,FALSE)</f>
        <v>837983</v>
      </c>
      <c r="D369" s="13">
        <f>VLOOKUP(A369,'[2]EDA 09 local Share'!$A$1:$C$1030,3,FALSE)</f>
        <v>599404.59938594059</v>
      </c>
      <c r="E369" s="13">
        <f>VLOOKUP(A369,'[2]IFA 09 Data'!$A$1:$C$1297,2,FALSE)</f>
        <v>226732</v>
      </c>
      <c r="F369" s="13">
        <f>VLOOKUP(A369,'[2]IFA 09 Data'!$A$1:$C$1297,3,FALSE)</f>
        <v>323783</v>
      </c>
      <c r="G369" s="17">
        <f>VLOOKUP(A369,'[2]data 11'!$A$1:$C$1304,3,FALSE)</f>
        <v>464526063</v>
      </c>
      <c r="H369" s="13">
        <f>VLOOKUP(A369,'[2]Property 07'!$A$1:$B$1377,2,FALSE)</f>
        <v>366731900</v>
      </c>
      <c r="I369" s="18">
        <f>VLOOKUP(A369,'[2]data 11'!$A$2:$B$1304,2,FALSE)</f>
        <v>1489.5739999999998</v>
      </c>
    </row>
    <row r="370" spans="1:9">
      <c r="A370" s="12" t="s">
        <v>933</v>
      </c>
      <c r="B370" s="12" t="s">
        <v>934</v>
      </c>
      <c r="C370" s="13">
        <f>VLOOKUP(A370,'[2]I&amp;S 09'!$A$1:$C$1297,2,FALSE)</f>
        <v>333680</v>
      </c>
      <c r="D370" s="13">
        <f>VLOOKUP(A370,'[2]EDA 09 local Share'!$A$1:$C$1030,3,FALSE)</f>
        <v>335245.22738889442</v>
      </c>
      <c r="E370" s="13">
        <f>VLOOKUP(A370,'[2]IFA 09 Data'!$A$1:$C$1297,2,FALSE)</f>
        <v>0</v>
      </c>
      <c r="F370" s="13">
        <f>VLOOKUP(A370,'[2]IFA 09 Data'!$A$1:$C$1297,3,FALSE)</f>
        <v>0</v>
      </c>
      <c r="G370" s="17">
        <f>VLOOKUP(A370,'[2]data 11'!$A$1:$C$1304,3,FALSE)</f>
        <v>154968866</v>
      </c>
      <c r="H370" s="13">
        <f>VLOOKUP(A370,'[2]Property 07'!$A$1:$B$1377,2,FALSE)</f>
        <v>132737780</v>
      </c>
      <c r="I370" s="18">
        <f>VLOOKUP(A370,'[2]data 11'!$A$2:$B$1304,2,FALSE)</f>
        <v>713.41399999999999</v>
      </c>
    </row>
    <row r="371" spans="1:9">
      <c r="A371" s="12" t="s">
        <v>935</v>
      </c>
      <c r="B371" s="12" t="s">
        <v>936</v>
      </c>
      <c r="C371" s="13">
        <f>VLOOKUP(A371,'[2]I&amp;S 09'!$A$1:$C$1297,2,FALSE)</f>
        <v>1115539</v>
      </c>
      <c r="D371" s="13">
        <f>VLOOKUP(A371,'[2]EDA 09 local Share'!$A$1:$C$1030,3,FALSE)</f>
        <v>1078813.9740021382</v>
      </c>
      <c r="E371" s="13">
        <f>VLOOKUP(A371,'[2]IFA 09 Data'!$A$1:$C$1297,2,FALSE)</f>
        <v>315852</v>
      </c>
      <c r="F371" s="13">
        <f>VLOOKUP(A371,'[2]IFA 09 Data'!$A$1:$C$1297,3,FALSE)</f>
        <v>315852</v>
      </c>
      <c r="G371" s="17">
        <f>VLOOKUP(A371,'[2]data 11'!$A$1:$C$1304,3,FALSE)</f>
        <v>650261676</v>
      </c>
      <c r="H371" s="13">
        <f>VLOOKUP(A371,'[2]Property 07'!$A$1:$B$1377,2,FALSE)</f>
        <v>583213479</v>
      </c>
      <c r="I371" s="18">
        <f>VLOOKUP(A371,'[2]data 11'!$A$2:$B$1304,2,FALSE)</f>
        <v>1214.0029999999999</v>
      </c>
    </row>
    <row r="372" spans="1:9">
      <c r="A372" s="12" t="s">
        <v>937</v>
      </c>
      <c r="B372" s="12" t="s">
        <v>938</v>
      </c>
      <c r="C372" s="13">
        <f>VLOOKUP(A372,'[2]I&amp;S 09'!$A$1:$C$1297,2,FALSE)</f>
        <v>673114</v>
      </c>
      <c r="D372" s="13">
        <f>VLOOKUP(A372,'[2]EDA 09 local Share'!$A$1:$C$1030,3,FALSE)</f>
        <v>691090.34697830724</v>
      </c>
      <c r="E372" s="13">
        <f>VLOOKUP(A372,'[2]IFA 09 Data'!$A$1:$C$1297,2,FALSE)</f>
        <v>0</v>
      </c>
      <c r="F372" s="13">
        <f>VLOOKUP(A372,'[2]IFA 09 Data'!$A$1:$C$1297,3,FALSE)</f>
        <v>0</v>
      </c>
      <c r="G372" s="17">
        <f>VLOOKUP(A372,'[2]data 11'!$A$1:$C$1304,3,FALSE)</f>
        <v>326578103</v>
      </c>
      <c r="H372" s="13">
        <f>VLOOKUP(A372,'[2]Property 07'!$A$1:$B$1377,2,FALSE)</f>
        <v>317729821</v>
      </c>
      <c r="I372" s="18">
        <f>VLOOKUP(A372,'[2]data 11'!$A$2:$B$1304,2,FALSE)</f>
        <v>782.2349999999999</v>
      </c>
    </row>
    <row r="373" spans="1:9">
      <c r="A373" s="12" t="s">
        <v>939</v>
      </c>
      <c r="B373" s="12" t="s">
        <v>940</v>
      </c>
      <c r="C373" s="13">
        <f>VLOOKUP(A373,'[2]I&amp;S 09'!$A$1:$C$1297,2,FALSE)</f>
        <v>778063</v>
      </c>
      <c r="D373" s="13">
        <f>VLOOKUP(A373,'[2]EDA 09 local Share'!$A$1:$C$1030,3,FALSE)</f>
        <v>455439.95622315322</v>
      </c>
      <c r="E373" s="13">
        <f>VLOOKUP(A373,'[2]IFA 09 Data'!$A$1:$C$1297,2,FALSE)</f>
        <v>154469</v>
      </c>
      <c r="F373" s="13">
        <f>VLOOKUP(A373,'[2]IFA 09 Data'!$A$1:$C$1297,3,FALSE)</f>
        <v>272928</v>
      </c>
      <c r="G373" s="17">
        <f>VLOOKUP(A373,'[2]data 11'!$A$1:$C$1304,3,FALSE)</f>
        <v>217152340</v>
      </c>
      <c r="H373" s="13">
        <f>VLOOKUP(A373,'[2]Property 07'!$A$1:$B$1377,2,FALSE)</f>
        <v>158702357</v>
      </c>
      <c r="I373" s="18">
        <f>VLOOKUP(A373,'[2]data 11'!$A$2:$B$1304,2,FALSE)</f>
        <v>840</v>
      </c>
    </row>
    <row r="374" spans="1:9">
      <c r="A374" s="12" t="s">
        <v>941</v>
      </c>
      <c r="B374" s="12" t="s">
        <v>942</v>
      </c>
      <c r="C374" s="13">
        <f>VLOOKUP(A374,'[2]I&amp;S 09'!$A$1:$C$1297,2,FALSE)</f>
        <v>181171</v>
      </c>
      <c r="D374" s="13">
        <f>VLOOKUP(A374,'[2]EDA 09 local Share'!$A$1:$C$1030,3,FALSE)</f>
        <v>177448.22434135544</v>
      </c>
      <c r="E374" s="13">
        <f>VLOOKUP(A374,'[2]IFA 09 Data'!$A$1:$C$1297,2,FALSE)</f>
        <v>0</v>
      </c>
      <c r="F374" s="13">
        <f>VLOOKUP(A374,'[2]IFA 09 Data'!$A$1:$C$1297,3,FALSE)</f>
        <v>0</v>
      </c>
      <c r="G374" s="17">
        <f>VLOOKUP(A374,'[2]data 11'!$A$1:$C$1304,3,FALSE)</f>
        <v>145080152</v>
      </c>
      <c r="H374" s="13">
        <f>VLOOKUP(A374,'[2]Property 07'!$A$1:$B$1377,2,FALSE)</f>
        <v>130313608</v>
      </c>
      <c r="I374" s="18">
        <f>VLOOKUP(A374,'[2]data 11'!$A$2:$B$1304,2,FALSE)</f>
        <v>769.96299999999997</v>
      </c>
    </row>
    <row r="375" spans="1:9">
      <c r="A375" s="12" t="s">
        <v>945</v>
      </c>
      <c r="B375" s="12" t="s">
        <v>946</v>
      </c>
      <c r="C375" s="13">
        <f>VLOOKUP(A375,'[2]I&amp;S 09'!$A$1:$C$1297,2,FALSE)</f>
        <v>14956</v>
      </c>
      <c r="D375" s="13">
        <f>VLOOKUP(A375,'[2]EDA 09 local Share'!$A$1:$C$1030,3,FALSE)</f>
        <v>170687.55439642654</v>
      </c>
      <c r="E375" s="13">
        <f>VLOOKUP(A375,'[2]IFA 09 Data'!$A$1:$C$1297,2,FALSE)</f>
        <v>0</v>
      </c>
      <c r="F375" s="13">
        <f>VLOOKUP(A375,'[2]IFA 09 Data'!$A$1:$C$1297,3,FALSE)</f>
        <v>0</v>
      </c>
      <c r="G375" s="17">
        <f>VLOOKUP(A375,'[2]data 11'!$A$1:$C$1304,3,FALSE)</f>
        <v>559703715</v>
      </c>
      <c r="H375" s="13">
        <f>VLOOKUP(A375,'[2]Property 07'!$A$1:$B$1377,2,FALSE)</f>
        <v>488572355</v>
      </c>
      <c r="I375" s="18">
        <f>VLOOKUP(A375,'[2]data 11'!$A$2:$B$1304,2,FALSE)</f>
        <v>1836.1759999999999</v>
      </c>
    </row>
    <row r="376" spans="1:9">
      <c r="A376" s="12" t="s">
        <v>947</v>
      </c>
      <c r="B376" s="12" t="s">
        <v>948</v>
      </c>
      <c r="C376" s="13">
        <f>VLOOKUP(A376,'[2]I&amp;S 09'!$A$1:$C$1297,2,FALSE)</f>
        <v>1285869</v>
      </c>
      <c r="D376" s="13">
        <f>VLOOKUP(A376,'[2]EDA 09 local Share'!$A$1:$C$1030,3,FALSE)</f>
        <v>1318145.6620796632</v>
      </c>
      <c r="E376" s="13">
        <f>VLOOKUP(A376,'[2]IFA 09 Data'!$A$1:$C$1297,2,FALSE)</f>
        <v>0</v>
      </c>
      <c r="F376" s="13">
        <f>VLOOKUP(A376,'[2]IFA 09 Data'!$A$1:$C$1297,3,FALSE)</f>
        <v>0</v>
      </c>
      <c r="G376" s="17">
        <f>VLOOKUP(A376,'[2]data 11'!$A$1:$C$1304,3,FALSE)</f>
        <v>1745321349</v>
      </c>
      <c r="H376" s="13">
        <f>VLOOKUP(A376,'[2]Property 07'!$A$1:$B$1377,2,FALSE)</f>
        <v>1247267875</v>
      </c>
      <c r="I376" s="18">
        <f>VLOOKUP(A376,'[2]data 11'!$A$2:$B$1304,2,FALSE)</f>
        <v>3485</v>
      </c>
    </row>
    <row r="377" spans="1:9">
      <c r="A377" s="12" t="s">
        <v>949</v>
      </c>
      <c r="B377" s="12" t="s">
        <v>950</v>
      </c>
      <c r="C377" s="13">
        <f>VLOOKUP(A377,'[2]I&amp;S 09'!$A$1:$C$1297,2,FALSE)</f>
        <v>9232229</v>
      </c>
      <c r="D377" s="13">
        <f>VLOOKUP(A377,'[2]EDA 09 local Share'!$A$1:$C$1030,3,FALSE)</f>
        <v>3389273.9034042303</v>
      </c>
      <c r="E377" s="13">
        <f>VLOOKUP(A377,'[2]IFA 09 Data'!$A$1:$C$1297,2,FALSE)</f>
        <v>346003</v>
      </c>
      <c r="F377" s="13">
        <f>VLOOKUP(A377,'[2]IFA 09 Data'!$A$1:$C$1297,3,FALSE)</f>
        <v>346003</v>
      </c>
      <c r="G377" s="17">
        <f>VLOOKUP(A377,'[2]data 11'!$A$1:$C$1304,3,FALSE)</f>
        <v>3890445046</v>
      </c>
      <c r="H377" s="13">
        <f>VLOOKUP(A377,'[2]Property 07'!$A$1:$B$1377,2,FALSE)</f>
        <v>3317976580</v>
      </c>
      <c r="I377" s="18">
        <f>VLOOKUP(A377,'[2]data 11'!$A$2:$B$1304,2,FALSE)</f>
        <v>7266.9849999999997</v>
      </c>
    </row>
    <row r="378" spans="1:9">
      <c r="A378" s="12" t="s">
        <v>951</v>
      </c>
      <c r="B378" s="12" t="s">
        <v>952</v>
      </c>
      <c r="C378" s="13">
        <f>VLOOKUP(A378,'[2]I&amp;S 09'!$A$1:$C$1297,2,FALSE)</f>
        <v>2754797</v>
      </c>
      <c r="D378" s="13">
        <f>VLOOKUP(A378,'[2]EDA 09 local Share'!$A$1:$C$1030,3,FALSE)</f>
        <v>3593006.2514528101</v>
      </c>
      <c r="E378" s="13">
        <f>VLOOKUP(A378,'[2]IFA 09 Data'!$A$1:$C$1297,2,FALSE)</f>
        <v>0</v>
      </c>
      <c r="F378" s="13">
        <f>VLOOKUP(A378,'[2]IFA 09 Data'!$A$1:$C$1297,3,FALSE)</f>
        <v>0</v>
      </c>
      <c r="G378" s="17">
        <f>VLOOKUP(A378,'[2]data 11'!$A$1:$C$1304,3,FALSE)</f>
        <v>1669502638</v>
      </c>
      <c r="H378" s="13">
        <f>VLOOKUP(A378,'[2]Property 07'!$A$1:$B$1377,2,FALSE)</f>
        <v>1453737258</v>
      </c>
      <c r="I378" s="18">
        <f>VLOOKUP(A378,'[2]data 11'!$A$2:$B$1304,2,FALSE)</f>
        <v>4350</v>
      </c>
    </row>
    <row r="379" spans="1:9">
      <c r="A379" s="12" t="s">
        <v>953</v>
      </c>
      <c r="B379" s="12" t="s">
        <v>954</v>
      </c>
      <c r="C379" s="13">
        <f>VLOOKUP(A379,'[2]I&amp;S 09'!$A$1:$C$1297,2,FALSE)</f>
        <v>0</v>
      </c>
      <c r="D379" s="13">
        <f>VLOOKUP(A379,'[2]EDA 09 local Share'!$A$1:$C$1030,3,FALSE)</f>
        <v>0</v>
      </c>
      <c r="E379" s="13">
        <f>VLOOKUP(A379,'[2]IFA 09 Data'!$A$1:$C$1297,2,FALSE)</f>
        <v>0</v>
      </c>
      <c r="F379" s="13">
        <f>VLOOKUP(A379,'[2]IFA 09 Data'!$A$1:$C$1297,3,FALSE)</f>
        <v>0</v>
      </c>
      <c r="G379" s="17">
        <f>VLOOKUP(A379,'[2]data 11'!$A$1:$C$1304,3,FALSE)</f>
        <v>380456259</v>
      </c>
      <c r="H379" s="13">
        <f>VLOOKUP(A379,'[2]Property 07'!$A$1:$B$1377,2,FALSE)</f>
        <v>283063868</v>
      </c>
      <c r="I379" s="18">
        <f>VLOOKUP(A379,'[2]data 11'!$A$2:$B$1304,2,FALSE)</f>
        <v>1191.2669999999998</v>
      </c>
    </row>
    <row r="380" spans="1:9">
      <c r="A380" s="12" t="s">
        <v>955</v>
      </c>
      <c r="B380" s="12" t="s">
        <v>956</v>
      </c>
      <c r="C380" s="13">
        <f>VLOOKUP(A380,'[2]I&amp;S 09'!$A$1:$C$1297,2,FALSE)</f>
        <v>1795794</v>
      </c>
      <c r="D380" s="13">
        <f>VLOOKUP(A380,'[2]EDA 09 local Share'!$A$1:$C$1030,3,FALSE)</f>
        <v>201585.806220787</v>
      </c>
      <c r="E380" s="13">
        <f>VLOOKUP(A380,'[2]IFA 09 Data'!$A$1:$C$1297,2,FALSE)</f>
        <v>479414</v>
      </c>
      <c r="F380" s="13">
        <f>VLOOKUP(A380,'[2]IFA 09 Data'!$A$1:$C$1297,3,FALSE)</f>
        <v>836017</v>
      </c>
      <c r="G380" s="17">
        <f>VLOOKUP(A380,'[2]data 11'!$A$1:$C$1304,3,FALSE)</f>
        <v>439202963</v>
      </c>
      <c r="H380" s="13">
        <f>VLOOKUP(A380,'[2]Property 07'!$A$1:$B$1377,2,FALSE)</f>
        <v>358260676</v>
      </c>
      <c r="I380" s="18">
        <f>VLOOKUP(A380,'[2]data 11'!$A$2:$B$1304,2,FALSE)</f>
        <v>1825.3529999999998</v>
      </c>
    </row>
    <row r="381" spans="1:9">
      <c r="A381" s="12" t="s">
        <v>957</v>
      </c>
      <c r="B381" s="12" t="s">
        <v>958</v>
      </c>
      <c r="C381" s="13">
        <f>VLOOKUP(A381,'[2]I&amp;S 09'!$A$1:$C$1297,2,FALSE)</f>
        <v>234370</v>
      </c>
      <c r="D381" s="13">
        <f>VLOOKUP(A381,'[2]EDA 09 local Share'!$A$1:$C$1030,3,FALSE)</f>
        <v>216095.34296889126</v>
      </c>
      <c r="E381" s="13">
        <f>VLOOKUP(A381,'[2]IFA 09 Data'!$A$1:$C$1297,2,FALSE)</f>
        <v>0</v>
      </c>
      <c r="F381" s="13">
        <f>VLOOKUP(A381,'[2]IFA 09 Data'!$A$1:$C$1297,3,FALSE)</f>
        <v>0</v>
      </c>
      <c r="G381" s="17">
        <f>VLOOKUP(A381,'[2]data 11'!$A$1:$C$1304,3,FALSE)</f>
        <v>335918475</v>
      </c>
      <c r="H381" s="13">
        <f>VLOOKUP(A381,'[2]Property 07'!$A$1:$B$1377,2,FALSE)</f>
        <v>304048341</v>
      </c>
      <c r="I381" s="18">
        <f>VLOOKUP(A381,'[2]data 11'!$A$2:$B$1304,2,FALSE)</f>
        <v>1316.8709999999999</v>
      </c>
    </row>
    <row r="382" spans="1:9">
      <c r="A382" s="12" t="s">
        <v>959</v>
      </c>
      <c r="B382" s="12" t="s">
        <v>960</v>
      </c>
      <c r="C382" s="13">
        <f>VLOOKUP(A382,'[2]I&amp;S 09'!$A$1:$C$1297,2,FALSE)</f>
        <v>1169822</v>
      </c>
      <c r="D382" s="13">
        <f>VLOOKUP(A382,'[2]EDA 09 local Share'!$A$1:$C$1030,3,FALSE)</f>
        <v>291011.58053067181</v>
      </c>
      <c r="E382" s="13">
        <f>VLOOKUP(A382,'[2]IFA 09 Data'!$A$1:$C$1297,2,FALSE)</f>
        <v>0</v>
      </c>
      <c r="F382" s="13">
        <f>VLOOKUP(A382,'[2]IFA 09 Data'!$A$1:$C$1297,3,FALSE)</f>
        <v>0</v>
      </c>
      <c r="G382" s="17">
        <f>VLOOKUP(A382,'[2]data 11'!$A$1:$C$1304,3,FALSE)</f>
        <v>449427731</v>
      </c>
      <c r="H382" s="13">
        <f>VLOOKUP(A382,'[2]Property 07'!$A$1:$B$1377,2,FALSE)</f>
        <v>382369483</v>
      </c>
      <c r="I382" s="18">
        <f>VLOOKUP(A382,'[2]data 11'!$A$2:$B$1304,2,FALSE)</f>
        <v>630</v>
      </c>
    </row>
    <row r="383" spans="1:9">
      <c r="A383" s="12" t="s">
        <v>961</v>
      </c>
      <c r="B383" s="12" t="s">
        <v>962</v>
      </c>
      <c r="C383" s="13">
        <f>VLOOKUP(A383,'[2]I&amp;S 09'!$A$1:$C$1297,2,FALSE)</f>
        <v>0</v>
      </c>
      <c r="D383" s="13">
        <f>VLOOKUP(A383,'[2]EDA 09 local Share'!$A$1:$C$1030,3,FALSE)</f>
        <v>0</v>
      </c>
      <c r="E383" s="13">
        <f>VLOOKUP(A383,'[2]IFA 09 Data'!$A$1:$C$1297,2,FALSE)</f>
        <v>0</v>
      </c>
      <c r="F383" s="13">
        <f>VLOOKUP(A383,'[2]IFA 09 Data'!$A$1:$C$1297,3,FALSE)</f>
        <v>0</v>
      </c>
      <c r="G383" s="17">
        <f>VLOOKUP(A383,'[2]data 11'!$A$1:$C$1304,3,FALSE)</f>
        <v>149055389</v>
      </c>
      <c r="H383" s="13">
        <f>VLOOKUP(A383,'[2]Property 07'!$A$1:$B$1377,2,FALSE)</f>
        <v>109260984</v>
      </c>
      <c r="I383" s="18">
        <f>VLOOKUP(A383,'[2]data 11'!$A$2:$B$1304,2,FALSE)</f>
        <v>479.81399999999996</v>
      </c>
    </row>
    <row r="384" spans="1:9">
      <c r="A384" s="12" t="s">
        <v>963</v>
      </c>
      <c r="B384" s="12" t="s">
        <v>964</v>
      </c>
      <c r="C384" s="13">
        <f>VLOOKUP(A384,'[2]I&amp;S 09'!$A$1:$C$1297,2,FALSE)</f>
        <v>2460920</v>
      </c>
      <c r="D384" s="13">
        <f>VLOOKUP(A384,'[2]EDA 09 local Share'!$A$1:$C$1030,3,FALSE)</f>
        <v>2215949.7587445858</v>
      </c>
      <c r="E384" s="13">
        <f>VLOOKUP(A384,'[2]IFA 09 Data'!$A$1:$C$1297,2,FALSE)</f>
        <v>0</v>
      </c>
      <c r="F384" s="13">
        <f>VLOOKUP(A384,'[2]IFA 09 Data'!$A$1:$C$1297,3,FALSE)</f>
        <v>0</v>
      </c>
      <c r="G384" s="17">
        <f>VLOOKUP(A384,'[2]data 11'!$A$1:$C$1304,3,FALSE)</f>
        <v>1229193608</v>
      </c>
      <c r="H384" s="13">
        <f>VLOOKUP(A384,'[2]Property 07'!$A$1:$B$1377,2,FALSE)</f>
        <v>963051803</v>
      </c>
      <c r="I384" s="18">
        <f>VLOOKUP(A384,'[2]data 11'!$A$2:$B$1304,2,FALSE)</f>
        <v>2654.8929999999996</v>
      </c>
    </row>
    <row r="385" spans="1:9">
      <c r="A385" s="12" t="s">
        <v>965</v>
      </c>
      <c r="B385" s="12" t="s">
        <v>966</v>
      </c>
      <c r="C385" s="13">
        <f>VLOOKUP(A385,'[2]I&amp;S 09'!$A$1:$C$1297,2,FALSE)</f>
        <v>0</v>
      </c>
      <c r="D385" s="13">
        <f>VLOOKUP(A385,'[2]EDA 09 local Share'!$A$1:$C$1030,3,FALSE)</f>
        <v>0</v>
      </c>
      <c r="E385" s="13">
        <f>VLOOKUP(A385,'[2]IFA 09 Data'!$A$1:$C$1297,2,FALSE)</f>
        <v>0</v>
      </c>
      <c r="F385" s="13">
        <f>VLOOKUP(A385,'[2]IFA 09 Data'!$A$1:$C$1297,3,FALSE)</f>
        <v>0</v>
      </c>
      <c r="G385" s="17">
        <f>VLOOKUP(A385,'[2]data 11'!$A$1:$C$1304,3,FALSE)</f>
        <v>160221418</v>
      </c>
      <c r="H385" s="13">
        <f>VLOOKUP(A385,'[2]Property 07'!$A$1:$B$1377,2,FALSE)</f>
        <v>100363483</v>
      </c>
      <c r="I385" s="18">
        <f>VLOOKUP(A385,'[2]data 11'!$A$2:$B$1304,2,FALSE)</f>
        <v>96.034999999999997</v>
      </c>
    </row>
    <row r="386" spans="1:9">
      <c r="A386" s="12" t="s">
        <v>967</v>
      </c>
      <c r="B386" s="12" t="s">
        <v>968</v>
      </c>
      <c r="C386" s="13">
        <f>VLOOKUP(A386,'[2]I&amp;S 09'!$A$1:$C$1297,2,FALSE)</f>
        <v>4791001</v>
      </c>
      <c r="D386" s="13">
        <f>VLOOKUP(A386,'[2]EDA 09 local Share'!$A$1:$C$1030,3,FALSE)</f>
        <v>855997.86043967027</v>
      </c>
      <c r="E386" s="13">
        <f>VLOOKUP(A386,'[2]IFA 09 Data'!$A$1:$C$1297,2,FALSE)</f>
        <v>2210761</v>
      </c>
      <c r="F386" s="13">
        <f>VLOOKUP(A386,'[2]IFA 09 Data'!$A$1:$C$1297,3,FALSE)</f>
        <v>2442129</v>
      </c>
      <c r="G386" s="17">
        <f>VLOOKUP(A386,'[2]data 11'!$A$1:$C$1304,3,FALSE)</f>
        <v>2445155466</v>
      </c>
      <c r="H386" s="13">
        <f>VLOOKUP(A386,'[2]Property 07'!$A$1:$B$1377,2,FALSE)</f>
        <v>2190641419</v>
      </c>
      <c r="I386" s="18">
        <f>VLOOKUP(A386,'[2]data 11'!$A$2:$B$1304,2,FALSE)</f>
        <v>6890</v>
      </c>
    </row>
    <row r="387" spans="1:9">
      <c r="A387" s="12" t="s">
        <v>969</v>
      </c>
      <c r="B387" s="12" t="s">
        <v>970</v>
      </c>
      <c r="C387" s="13">
        <f>VLOOKUP(A387,'[2]I&amp;S 09'!$A$1:$C$1297,2,FALSE)</f>
        <v>11046115</v>
      </c>
      <c r="D387" s="13">
        <f>VLOOKUP(A387,'[2]EDA 09 local Share'!$A$1:$C$1030,3,FALSE)</f>
        <v>5192002.3782429323</v>
      </c>
      <c r="E387" s="13">
        <f>VLOOKUP(A387,'[2]IFA 09 Data'!$A$1:$C$1297,2,FALSE)</f>
        <v>3836536</v>
      </c>
      <c r="F387" s="13">
        <f>VLOOKUP(A387,'[2]IFA 09 Data'!$A$1:$C$1297,3,FALSE)</f>
        <v>4973472</v>
      </c>
      <c r="G387" s="17">
        <f>VLOOKUP(A387,'[2]data 11'!$A$1:$C$1304,3,FALSE)</f>
        <v>3336858227</v>
      </c>
      <c r="H387" s="13">
        <f>VLOOKUP(A387,'[2]Property 07'!$A$1:$B$1377,2,FALSE)</f>
        <v>2864729675</v>
      </c>
      <c r="I387" s="18">
        <f>VLOOKUP(A387,'[2]data 11'!$A$2:$B$1304,2,FALSE)</f>
        <v>12562.163999999999</v>
      </c>
    </row>
    <row r="388" spans="1:9">
      <c r="A388" s="12" t="s">
        <v>971</v>
      </c>
      <c r="B388" s="12" t="s">
        <v>972</v>
      </c>
      <c r="C388" s="13">
        <f>VLOOKUP(A388,'[2]I&amp;S 09'!$A$1:$C$1297,2,FALSE)</f>
        <v>1605490</v>
      </c>
      <c r="D388" s="13">
        <f>VLOOKUP(A388,'[2]EDA 09 local Share'!$A$1:$C$1030,3,FALSE)</f>
        <v>1286007.0733556459</v>
      </c>
      <c r="E388" s="13">
        <f>VLOOKUP(A388,'[2]IFA 09 Data'!$A$1:$C$1297,2,FALSE)</f>
        <v>358002</v>
      </c>
      <c r="F388" s="13">
        <f>VLOOKUP(A388,'[2]IFA 09 Data'!$A$1:$C$1297,3,FALSE)</f>
        <v>388765</v>
      </c>
      <c r="G388" s="17">
        <f>VLOOKUP(A388,'[2]data 11'!$A$1:$C$1304,3,FALSE)</f>
        <v>516232397</v>
      </c>
      <c r="H388" s="13">
        <f>VLOOKUP(A388,'[2]Property 07'!$A$1:$B$1377,2,FALSE)</f>
        <v>461370613</v>
      </c>
      <c r="I388" s="18">
        <f>VLOOKUP(A388,'[2]data 11'!$A$2:$B$1304,2,FALSE)</f>
        <v>1494.587</v>
      </c>
    </row>
    <row r="389" spans="1:9">
      <c r="A389" s="12" t="s">
        <v>973</v>
      </c>
      <c r="B389" s="12" t="s">
        <v>974</v>
      </c>
      <c r="C389" s="13">
        <f>VLOOKUP(A389,'[2]I&amp;S 09'!$A$1:$C$1297,2,FALSE)</f>
        <v>633627</v>
      </c>
      <c r="D389" s="13">
        <f>VLOOKUP(A389,'[2]EDA 09 local Share'!$A$1:$C$1030,3,FALSE)</f>
        <v>166575.13623397352</v>
      </c>
      <c r="E389" s="13">
        <f>VLOOKUP(A389,'[2]IFA 09 Data'!$A$1:$C$1297,2,FALSE)</f>
        <v>455482</v>
      </c>
      <c r="F389" s="13">
        <f>VLOOKUP(A389,'[2]IFA 09 Data'!$A$1:$C$1297,3,FALSE)</f>
        <v>499142</v>
      </c>
      <c r="G389" s="17">
        <f>VLOOKUP(A389,'[2]data 11'!$A$1:$C$1304,3,FALSE)</f>
        <v>480279894</v>
      </c>
      <c r="H389" s="13">
        <f>VLOOKUP(A389,'[2]Property 07'!$A$1:$B$1377,2,FALSE)</f>
        <v>414379815</v>
      </c>
      <c r="I389" s="18">
        <f>VLOOKUP(A389,'[2]data 11'!$A$2:$B$1304,2,FALSE)</f>
        <v>1347.9899999999998</v>
      </c>
    </row>
    <row r="390" spans="1:9">
      <c r="A390" s="12" t="s">
        <v>975</v>
      </c>
      <c r="B390" s="12" t="s">
        <v>976</v>
      </c>
      <c r="C390" s="13">
        <f>VLOOKUP(A390,'[2]I&amp;S 09'!$A$1:$C$1297,2,FALSE)</f>
        <v>0</v>
      </c>
      <c r="D390" s="13">
        <f>VLOOKUP(A390,'[2]EDA 09 local Share'!$A$1:$C$1030,3,FALSE)</f>
        <v>0</v>
      </c>
      <c r="E390" s="13">
        <f>VLOOKUP(A390,'[2]IFA 09 Data'!$A$1:$C$1297,2,FALSE)</f>
        <v>0</v>
      </c>
      <c r="F390" s="13">
        <f>VLOOKUP(A390,'[2]IFA 09 Data'!$A$1:$C$1297,3,FALSE)</f>
        <v>0</v>
      </c>
      <c r="G390" s="17">
        <f>VLOOKUP(A390,'[2]data 11'!$A$1:$C$1304,3,FALSE)</f>
        <v>412879419</v>
      </c>
      <c r="H390" s="13">
        <f>VLOOKUP(A390,'[2]Property 07'!$A$1:$B$1377,2,FALSE)</f>
        <v>360004208</v>
      </c>
      <c r="I390" s="18">
        <f>VLOOKUP(A390,'[2]data 11'!$A$2:$B$1304,2,FALSE)</f>
        <v>728.15299999999991</v>
      </c>
    </row>
    <row r="391" spans="1:9">
      <c r="A391" s="12" t="s">
        <v>977</v>
      </c>
      <c r="B391" s="12" t="s">
        <v>978</v>
      </c>
      <c r="C391" s="13">
        <f>VLOOKUP(A391,'[2]I&amp;S 09'!$A$1:$C$1297,2,FALSE)</f>
        <v>0</v>
      </c>
      <c r="D391" s="13">
        <f>VLOOKUP(A391,'[2]EDA 09 local Share'!$A$1:$C$1030,3,FALSE)</f>
        <v>0</v>
      </c>
      <c r="E391" s="13">
        <f>VLOOKUP(A391,'[2]IFA 09 Data'!$A$1:$C$1297,2,FALSE)</f>
        <v>0</v>
      </c>
      <c r="F391" s="13">
        <f>VLOOKUP(A391,'[2]IFA 09 Data'!$A$1:$C$1297,3,FALSE)</f>
        <v>0</v>
      </c>
      <c r="G391" s="17">
        <f>VLOOKUP(A391,'[2]data 11'!$A$1:$C$1304,3,FALSE)</f>
        <v>35577701</v>
      </c>
      <c r="H391" s="13">
        <f>VLOOKUP(A391,'[2]Property 07'!$A$1:$B$1377,2,FALSE)</f>
        <v>28865849</v>
      </c>
      <c r="I391" s="18">
        <f>VLOOKUP(A391,'[2]data 11'!$A$2:$B$1304,2,FALSE)</f>
        <v>130.55499999999998</v>
      </c>
    </row>
    <row r="392" spans="1:9">
      <c r="A392" s="12" t="s">
        <v>979</v>
      </c>
      <c r="B392" s="12" t="s">
        <v>980</v>
      </c>
      <c r="C392" s="13">
        <f>VLOOKUP(A392,'[2]I&amp;S 09'!$A$1:$C$1297,2,FALSE)</f>
        <v>191084</v>
      </c>
      <c r="D392" s="13">
        <f>VLOOKUP(A392,'[2]EDA 09 local Share'!$A$1:$C$1030,3,FALSE)</f>
        <v>0</v>
      </c>
      <c r="E392" s="13">
        <f>VLOOKUP(A392,'[2]IFA 09 Data'!$A$1:$C$1297,2,FALSE)</f>
        <v>0</v>
      </c>
      <c r="F392" s="13">
        <f>VLOOKUP(A392,'[2]IFA 09 Data'!$A$1:$C$1297,3,FALSE)</f>
        <v>0</v>
      </c>
      <c r="G392" s="17">
        <f>VLOOKUP(A392,'[2]data 11'!$A$1:$C$1304,3,FALSE)</f>
        <v>74817438</v>
      </c>
      <c r="H392" s="13">
        <f>VLOOKUP(A392,'[2]Property 07'!$A$1:$B$1377,2,FALSE)</f>
        <v>64899351</v>
      </c>
      <c r="I392" s="18">
        <f>VLOOKUP(A392,'[2]data 11'!$A$2:$B$1304,2,FALSE)</f>
        <v>569</v>
      </c>
    </row>
    <row r="393" spans="1:9">
      <c r="A393" s="12" t="s">
        <v>981</v>
      </c>
      <c r="B393" s="12" t="s">
        <v>982</v>
      </c>
      <c r="C393" s="13">
        <f>VLOOKUP(A393,'[2]I&amp;S 09'!$A$1:$C$1297,2,FALSE)</f>
        <v>32417</v>
      </c>
      <c r="D393" s="13">
        <f>VLOOKUP(A393,'[2]EDA 09 local Share'!$A$1:$C$1030,3,FALSE)</f>
        <v>30756.954207955339</v>
      </c>
      <c r="E393" s="13">
        <f>VLOOKUP(A393,'[2]IFA 09 Data'!$A$1:$C$1297,2,FALSE)</f>
        <v>0</v>
      </c>
      <c r="F393" s="13">
        <f>VLOOKUP(A393,'[2]IFA 09 Data'!$A$1:$C$1297,3,FALSE)</f>
        <v>0</v>
      </c>
      <c r="G393" s="17">
        <f>VLOOKUP(A393,'[2]data 11'!$A$1:$C$1304,3,FALSE)</f>
        <v>54872926</v>
      </c>
      <c r="H393" s="13">
        <f>VLOOKUP(A393,'[2]Property 07'!$A$1:$B$1377,2,FALSE)</f>
        <v>46310974</v>
      </c>
      <c r="I393" s="18">
        <f>VLOOKUP(A393,'[2]data 11'!$A$2:$B$1304,2,FALSE)</f>
        <v>260</v>
      </c>
    </row>
    <row r="394" spans="1:9">
      <c r="A394" s="12" t="s">
        <v>983</v>
      </c>
      <c r="B394" s="12" t="s">
        <v>984</v>
      </c>
      <c r="C394" s="13">
        <f>VLOOKUP(A394,'[2]I&amp;S 09'!$A$1:$C$1297,2,FALSE)</f>
        <v>0</v>
      </c>
      <c r="D394" s="13">
        <f>VLOOKUP(A394,'[2]EDA 09 local Share'!$A$1:$C$1030,3,FALSE)</f>
        <v>0</v>
      </c>
      <c r="E394" s="13">
        <f>VLOOKUP(A394,'[2]IFA 09 Data'!$A$1:$C$1297,2,FALSE)</f>
        <v>0</v>
      </c>
      <c r="F394" s="13">
        <f>VLOOKUP(A394,'[2]IFA 09 Data'!$A$1:$C$1297,3,FALSE)</f>
        <v>0</v>
      </c>
      <c r="G394" s="17">
        <f>VLOOKUP(A394,'[2]data 11'!$A$1:$C$1304,3,FALSE)</f>
        <v>1077280290</v>
      </c>
      <c r="H394" s="13">
        <f>VLOOKUP(A394,'[2]Property 07'!$A$1:$B$1377,2,FALSE)</f>
        <v>992327876</v>
      </c>
      <c r="I394" s="18">
        <f>VLOOKUP(A394,'[2]data 11'!$A$2:$B$1304,2,FALSE)</f>
        <v>5099.5789999999997</v>
      </c>
    </row>
    <row r="395" spans="1:9">
      <c r="A395" s="12" t="s">
        <v>985</v>
      </c>
      <c r="B395" s="12" t="s">
        <v>986</v>
      </c>
      <c r="C395" s="13">
        <f>VLOOKUP(A395,'[2]I&amp;S 09'!$A$1:$C$1297,2,FALSE)</f>
        <v>0</v>
      </c>
      <c r="D395" s="13">
        <f>VLOOKUP(A395,'[2]EDA 09 local Share'!$A$1:$C$1030,3,FALSE)</f>
        <v>0</v>
      </c>
      <c r="E395" s="13">
        <f>VLOOKUP(A395,'[2]IFA 09 Data'!$A$1:$C$1297,2,FALSE)</f>
        <v>0</v>
      </c>
      <c r="F395" s="13">
        <f>VLOOKUP(A395,'[2]IFA 09 Data'!$A$1:$C$1297,3,FALSE)</f>
        <v>0</v>
      </c>
      <c r="G395" s="17">
        <f>VLOOKUP(A395,'[2]data 11'!$A$1:$C$1304,3,FALSE)</f>
        <v>120742257</v>
      </c>
      <c r="H395" s="13">
        <f>VLOOKUP(A395,'[2]Property 07'!$A$1:$B$1377,2,FALSE)</f>
        <v>110092931</v>
      </c>
      <c r="I395" s="18">
        <f>VLOOKUP(A395,'[2]data 11'!$A$2:$B$1304,2,FALSE)</f>
        <v>500</v>
      </c>
    </row>
    <row r="396" spans="1:9">
      <c r="A396" s="12" t="s">
        <v>987</v>
      </c>
      <c r="B396" s="12" t="s">
        <v>988</v>
      </c>
      <c r="C396" s="13">
        <f>VLOOKUP(A396,'[2]I&amp;S 09'!$A$1:$C$1297,2,FALSE)</f>
        <v>0</v>
      </c>
      <c r="D396" s="13">
        <f>VLOOKUP(A396,'[2]EDA 09 local Share'!$A$1:$C$1030,3,FALSE)</f>
        <v>0</v>
      </c>
      <c r="E396" s="13">
        <f>VLOOKUP(A396,'[2]IFA 09 Data'!$A$1:$C$1297,2,FALSE)</f>
        <v>0</v>
      </c>
      <c r="F396" s="13">
        <f>VLOOKUP(A396,'[2]IFA 09 Data'!$A$1:$C$1297,3,FALSE)</f>
        <v>0</v>
      </c>
      <c r="G396" s="17">
        <f>VLOOKUP(A396,'[2]data 11'!$A$1:$C$1304,3,FALSE)</f>
        <v>40434711</v>
      </c>
      <c r="H396" s="13">
        <f>VLOOKUP(A396,'[2]Property 07'!$A$1:$B$1377,2,FALSE)</f>
        <v>39025460</v>
      </c>
      <c r="I396" s="18">
        <f>VLOOKUP(A396,'[2]data 11'!$A$2:$B$1304,2,FALSE)</f>
        <v>170.06199999999998</v>
      </c>
    </row>
    <row r="397" spans="1:9">
      <c r="A397" s="12" t="s">
        <v>989</v>
      </c>
      <c r="B397" s="12" t="s">
        <v>990</v>
      </c>
      <c r="C397" s="13">
        <f>VLOOKUP(A397,'[2]I&amp;S 09'!$A$1:$C$1297,2,FALSE)</f>
        <v>333358</v>
      </c>
      <c r="D397" s="13">
        <f>VLOOKUP(A397,'[2]EDA 09 local Share'!$A$1:$C$1030,3,FALSE)</f>
        <v>342878.85445990035</v>
      </c>
      <c r="E397" s="13">
        <f>VLOOKUP(A397,'[2]IFA 09 Data'!$A$1:$C$1297,2,FALSE)</f>
        <v>0</v>
      </c>
      <c r="F397" s="13">
        <f>VLOOKUP(A397,'[2]IFA 09 Data'!$A$1:$C$1297,3,FALSE)</f>
        <v>0</v>
      </c>
      <c r="G397" s="17">
        <f>VLOOKUP(A397,'[2]data 11'!$A$1:$C$1304,3,FALSE)</f>
        <v>268466372</v>
      </c>
      <c r="H397" s="13">
        <f>VLOOKUP(A397,'[2]Property 07'!$A$1:$B$1377,2,FALSE)</f>
        <v>233715655</v>
      </c>
      <c r="I397" s="18">
        <f>VLOOKUP(A397,'[2]data 11'!$A$2:$B$1304,2,FALSE)</f>
        <v>780.75799999999992</v>
      </c>
    </row>
    <row r="398" spans="1:9">
      <c r="A398" s="12" t="s">
        <v>991</v>
      </c>
      <c r="B398" s="12" t="s">
        <v>992</v>
      </c>
      <c r="C398" s="13">
        <f>VLOOKUP(A398,'[2]I&amp;S 09'!$A$1:$C$1297,2,FALSE)</f>
        <v>33169</v>
      </c>
      <c r="D398" s="13">
        <f>VLOOKUP(A398,'[2]EDA 09 local Share'!$A$1:$C$1030,3,FALSE)</f>
        <v>75375.74061085323</v>
      </c>
      <c r="E398" s="13">
        <f>VLOOKUP(A398,'[2]IFA 09 Data'!$A$1:$C$1297,2,FALSE)</f>
        <v>100163</v>
      </c>
      <c r="F398" s="13">
        <f>VLOOKUP(A398,'[2]IFA 09 Data'!$A$1:$C$1297,3,FALSE)</f>
        <v>176577</v>
      </c>
      <c r="G398" s="17">
        <f>VLOOKUP(A398,'[2]data 11'!$A$1:$C$1304,3,FALSE)</f>
        <v>151195031</v>
      </c>
      <c r="H398" s="13">
        <f>VLOOKUP(A398,'[2]Property 07'!$A$1:$B$1377,2,FALSE)</f>
        <v>130667091</v>
      </c>
      <c r="I398" s="18">
        <f>VLOOKUP(A398,'[2]data 11'!$A$2:$B$1304,2,FALSE)</f>
        <v>661</v>
      </c>
    </row>
    <row r="399" spans="1:9">
      <c r="A399" s="12" t="s">
        <v>993</v>
      </c>
      <c r="B399" s="12" t="s">
        <v>994</v>
      </c>
      <c r="C399" s="13">
        <f>VLOOKUP(A399,'[2]I&amp;S 09'!$A$1:$C$1297,2,FALSE)</f>
        <v>0</v>
      </c>
      <c r="D399" s="13">
        <f>VLOOKUP(A399,'[2]EDA 09 local Share'!$A$1:$C$1030,3,FALSE)</f>
        <v>0</v>
      </c>
      <c r="E399" s="13">
        <f>VLOOKUP(A399,'[2]IFA 09 Data'!$A$1:$C$1297,2,FALSE)</f>
        <v>0</v>
      </c>
      <c r="F399" s="13">
        <f>VLOOKUP(A399,'[2]IFA 09 Data'!$A$1:$C$1297,3,FALSE)</f>
        <v>0</v>
      </c>
      <c r="G399" s="17">
        <f>VLOOKUP(A399,'[2]data 11'!$A$1:$C$1304,3,FALSE)</f>
        <v>711313658</v>
      </c>
      <c r="H399" s="13">
        <f>VLOOKUP(A399,'[2]Property 07'!$A$1:$B$1377,2,FALSE)</f>
        <v>435571265</v>
      </c>
      <c r="I399" s="18">
        <f>VLOOKUP(A399,'[2]data 11'!$A$2:$B$1304,2,FALSE)</f>
        <v>354.83599999999996</v>
      </c>
    </row>
    <row r="400" spans="1:9">
      <c r="A400" s="12" t="s">
        <v>995</v>
      </c>
      <c r="B400" s="12" t="s">
        <v>996</v>
      </c>
      <c r="C400" s="13">
        <f>VLOOKUP(A400,'[2]I&amp;S 09'!$A$1:$C$1297,2,FALSE)</f>
        <v>0</v>
      </c>
      <c r="D400" s="13">
        <f>VLOOKUP(A400,'[2]EDA 09 local Share'!$A$1:$C$1030,3,FALSE)</f>
        <v>0</v>
      </c>
      <c r="E400" s="13">
        <f>VLOOKUP(A400,'[2]IFA 09 Data'!$A$1:$C$1297,2,FALSE)</f>
        <v>0</v>
      </c>
      <c r="F400" s="13">
        <f>VLOOKUP(A400,'[2]IFA 09 Data'!$A$1:$C$1297,3,FALSE)</f>
        <v>0</v>
      </c>
      <c r="G400" s="17">
        <f>VLOOKUP(A400,'[2]data 11'!$A$1:$C$1304,3,FALSE)</f>
        <v>249765619</v>
      </c>
      <c r="H400" s="13">
        <f>VLOOKUP(A400,'[2]Property 07'!$A$1:$B$1377,2,FALSE)</f>
        <v>178755598</v>
      </c>
      <c r="I400" s="18">
        <f>VLOOKUP(A400,'[2]data 11'!$A$2:$B$1304,2,FALSE)</f>
        <v>99.188999999999993</v>
      </c>
    </row>
    <row r="401" spans="1:9">
      <c r="A401" s="12" t="s">
        <v>997</v>
      </c>
      <c r="B401" s="12" t="s">
        <v>998</v>
      </c>
      <c r="C401" s="13">
        <f>VLOOKUP(A401,'[2]I&amp;S 09'!$A$1:$C$1297,2,FALSE)</f>
        <v>828229</v>
      </c>
      <c r="D401" s="13">
        <f>VLOOKUP(A401,'[2]EDA 09 local Share'!$A$1:$C$1030,3,FALSE)</f>
        <v>993840.35573516355</v>
      </c>
      <c r="E401" s="13">
        <f>VLOOKUP(A401,'[2]IFA 09 Data'!$A$1:$C$1297,2,FALSE)</f>
        <v>0</v>
      </c>
      <c r="F401" s="13">
        <f>VLOOKUP(A401,'[2]IFA 09 Data'!$A$1:$C$1297,3,FALSE)</f>
        <v>0</v>
      </c>
      <c r="G401" s="17">
        <f>VLOOKUP(A401,'[2]data 11'!$A$1:$C$1304,3,FALSE)</f>
        <v>405725404</v>
      </c>
      <c r="H401" s="13">
        <f>VLOOKUP(A401,'[2]Property 07'!$A$1:$B$1377,2,FALSE)</f>
        <v>365152792</v>
      </c>
      <c r="I401" s="18">
        <f>VLOOKUP(A401,'[2]data 11'!$A$2:$B$1304,2,FALSE)</f>
        <v>772</v>
      </c>
    </row>
    <row r="402" spans="1:9">
      <c r="A402" s="12" t="s">
        <v>999</v>
      </c>
      <c r="B402" s="12" t="s">
        <v>1000</v>
      </c>
      <c r="C402" s="13">
        <f>VLOOKUP(A402,'[2]I&amp;S 09'!$A$1:$C$1297,2,FALSE)</f>
        <v>0</v>
      </c>
      <c r="D402" s="13">
        <f>VLOOKUP(A402,'[2]EDA 09 local Share'!$A$1:$C$1030,3,FALSE)</f>
        <v>0</v>
      </c>
      <c r="E402" s="13">
        <f>VLOOKUP(A402,'[2]IFA 09 Data'!$A$1:$C$1297,2,FALSE)</f>
        <v>0</v>
      </c>
      <c r="F402" s="13">
        <f>VLOOKUP(A402,'[2]IFA 09 Data'!$A$1:$C$1297,3,FALSE)</f>
        <v>0</v>
      </c>
      <c r="G402" s="17">
        <f>VLOOKUP(A402,'[2]data 11'!$A$1:$C$1304,3,FALSE)</f>
        <v>113120409</v>
      </c>
      <c r="H402" s="13">
        <f>VLOOKUP(A402,'[2]Property 07'!$A$1:$B$1377,2,FALSE)</f>
        <v>104965880</v>
      </c>
      <c r="I402" s="18">
        <f>VLOOKUP(A402,'[2]data 11'!$A$2:$B$1304,2,FALSE)</f>
        <v>155.35499999999999</v>
      </c>
    </row>
    <row r="403" spans="1:9">
      <c r="A403" s="12" t="s">
        <v>1001</v>
      </c>
      <c r="B403" s="12" t="s">
        <v>1002</v>
      </c>
      <c r="C403" s="13">
        <f>VLOOKUP(A403,'[2]I&amp;S 09'!$A$1:$C$1297,2,FALSE)</f>
        <v>0</v>
      </c>
      <c r="D403" s="13">
        <f>VLOOKUP(A403,'[2]EDA 09 local Share'!$A$1:$C$1030,3,FALSE)</f>
        <v>0</v>
      </c>
      <c r="E403" s="13">
        <f>VLOOKUP(A403,'[2]IFA 09 Data'!$A$1:$C$1297,2,FALSE)</f>
        <v>0</v>
      </c>
      <c r="F403" s="13">
        <f>VLOOKUP(A403,'[2]IFA 09 Data'!$A$1:$C$1297,3,FALSE)</f>
        <v>0</v>
      </c>
      <c r="G403" s="17">
        <f>VLOOKUP(A403,'[2]data 11'!$A$1:$C$1304,3,FALSE)</f>
        <v>216506834</v>
      </c>
      <c r="H403" s="13">
        <f>VLOOKUP(A403,'[2]Property 07'!$A$1:$B$1377,2,FALSE)</f>
        <v>204588800</v>
      </c>
      <c r="I403" s="18">
        <f>VLOOKUP(A403,'[2]data 11'!$A$2:$B$1304,2,FALSE)</f>
        <v>530.64599999999996</v>
      </c>
    </row>
    <row r="404" spans="1:9">
      <c r="A404" s="12" t="s">
        <v>1003</v>
      </c>
      <c r="B404" s="12" t="s">
        <v>1004</v>
      </c>
      <c r="C404" s="13">
        <f>VLOOKUP(A404,'[2]I&amp;S 09'!$A$1:$C$1297,2,FALSE)</f>
        <v>516860</v>
      </c>
      <c r="D404" s="13">
        <f>VLOOKUP(A404,'[2]EDA 09 local Share'!$A$1:$C$1030,3,FALSE)</f>
        <v>431897.29714506102</v>
      </c>
      <c r="E404" s="13">
        <f>VLOOKUP(A404,'[2]IFA 09 Data'!$A$1:$C$1297,2,FALSE)</f>
        <v>0</v>
      </c>
      <c r="F404" s="13">
        <f>VLOOKUP(A404,'[2]IFA 09 Data'!$A$1:$C$1297,3,FALSE)</f>
        <v>0</v>
      </c>
      <c r="G404" s="17">
        <f>VLOOKUP(A404,'[2]data 11'!$A$1:$C$1304,3,FALSE)</f>
        <v>333949736</v>
      </c>
      <c r="H404" s="13">
        <f>VLOOKUP(A404,'[2]Property 07'!$A$1:$B$1377,2,FALSE)</f>
        <v>243118005</v>
      </c>
      <c r="I404" s="18">
        <f>VLOOKUP(A404,'[2]data 11'!$A$2:$B$1304,2,FALSE)</f>
        <v>1260</v>
      </c>
    </row>
    <row r="405" spans="1:9">
      <c r="A405" s="12" t="s">
        <v>1005</v>
      </c>
      <c r="B405" s="12" t="s">
        <v>1006</v>
      </c>
      <c r="C405" s="13">
        <f>VLOOKUP(A405,'[2]I&amp;S 09'!$A$1:$C$1297,2,FALSE)</f>
        <v>1008467</v>
      </c>
      <c r="D405" s="13">
        <f>VLOOKUP(A405,'[2]EDA 09 local Share'!$A$1:$C$1030,3,FALSE)</f>
        <v>45844.518026542784</v>
      </c>
      <c r="E405" s="13">
        <f>VLOOKUP(A405,'[2]IFA 09 Data'!$A$1:$C$1297,2,FALSE)</f>
        <v>888287</v>
      </c>
      <c r="F405" s="13">
        <f>VLOOKUP(A405,'[2]IFA 09 Data'!$A$1:$C$1297,3,FALSE)</f>
        <v>1487793</v>
      </c>
      <c r="G405" s="17">
        <f>VLOOKUP(A405,'[2]data 11'!$A$1:$C$1304,3,FALSE)</f>
        <v>657727302</v>
      </c>
      <c r="H405" s="13">
        <f>VLOOKUP(A405,'[2]Property 07'!$A$1:$B$1377,2,FALSE)</f>
        <v>574282399</v>
      </c>
      <c r="I405" s="18">
        <f>VLOOKUP(A405,'[2]data 11'!$A$2:$B$1304,2,FALSE)</f>
        <v>2623.7649999999999</v>
      </c>
    </row>
    <row r="406" spans="1:9">
      <c r="A406" s="12" t="s">
        <v>1007</v>
      </c>
      <c r="B406" s="12" t="s">
        <v>1008</v>
      </c>
      <c r="C406" s="13">
        <f>VLOOKUP(A406,'[2]I&amp;S 09'!$A$1:$C$1297,2,FALSE)</f>
        <v>3323966</v>
      </c>
      <c r="D406" s="13">
        <f>VLOOKUP(A406,'[2]EDA 09 local Share'!$A$1:$C$1030,3,FALSE)</f>
        <v>660590.63893793861</v>
      </c>
      <c r="E406" s="13">
        <f>VLOOKUP(A406,'[2]IFA 09 Data'!$A$1:$C$1297,2,FALSE)</f>
        <v>0</v>
      </c>
      <c r="F406" s="13">
        <f>VLOOKUP(A406,'[2]IFA 09 Data'!$A$1:$C$1297,3,FALSE)</f>
        <v>0</v>
      </c>
      <c r="G406" s="17">
        <f>VLOOKUP(A406,'[2]data 11'!$A$1:$C$1304,3,FALSE)</f>
        <v>991121104</v>
      </c>
      <c r="H406" s="13">
        <f>VLOOKUP(A406,'[2]Property 07'!$A$1:$B$1377,2,FALSE)</f>
        <v>840553661</v>
      </c>
      <c r="I406" s="18">
        <f>VLOOKUP(A406,'[2]data 11'!$A$2:$B$1304,2,FALSE)</f>
        <v>1839.616</v>
      </c>
    </row>
    <row r="407" spans="1:9">
      <c r="A407" s="12" t="s">
        <v>1009</v>
      </c>
      <c r="B407" s="12" t="s">
        <v>1010</v>
      </c>
      <c r="C407" s="13">
        <f>VLOOKUP(A407,'[2]I&amp;S 09'!$A$1:$C$1297,2,FALSE)</f>
        <v>779830</v>
      </c>
      <c r="D407" s="13">
        <f>VLOOKUP(A407,'[2]EDA 09 local Share'!$A$1:$C$1030,3,FALSE)</f>
        <v>21635.051193115571</v>
      </c>
      <c r="E407" s="13">
        <f>VLOOKUP(A407,'[2]IFA 09 Data'!$A$1:$C$1297,2,FALSE)</f>
        <v>795683</v>
      </c>
      <c r="F407" s="13">
        <f>VLOOKUP(A407,'[2]IFA 09 Data'!$A$1:$C$1297,3,FALSE)</f>
        <v>1518101</v>
      </c>
      <c r="G407" s="17">
        <f>VLOOKUP(A407,'[2]data 11'!$A$1:$C$1304,3,FALSE)</f>
        <v>821936439</v>
      </c>
      <c r="H407" s="13">
        <f>VLOOKUP(A407,'[2]Property 07'!$A$1:$B$1377,2,FALSE)</f>
        <v>684226262</v>
      </c>
      <c r="I407" s="18">
        <f>VLOOKUP(A407,'[2]data 11'!$A$2:$B$1304,2,FALSE)</f>
        <v>3775</v>
      </c>
    </row>
    <row r="408" spans="1:9">
      <c r="A408" s="12" t="s">
        <v>1011</v>
      </c>
      <c r="B408" s="12" t="s">
        <v>1012</v>
      </c>
      <c r="C408" s="13">
        <f>VLOOKUP(A408,'[2]I&amp;S 09'!$A$1:$C$1297,2,FALSE)</f>
        <v>258510</v>
      </c>
      <c r="D408" s="13">
        <f>VLOOKUP(A408,'[2]EDA 09 local Share'!$A$1:$C$1030,3,FALSE)</f>
        <v>177759.69486590402</v>
      </c>
      <c r="E408" s="13">
        <f>VLOOKUP(A408,'[2]IFA 09 Data'!$A$1:$C$1297,2,FALSE)</f>
        <v>769</v>
      </c>
      <c r="F408" s="13">
        <f>VLOOKUP(A408,'[2]IFA 09 Data'!$A$1:$C$1297,3,FALSE)</f>
        <v>1101</v>
      </c>
      <c r="G408" s="17">
        <f>VLOOKUP(A408,'[2]data 11'!$A$1:$C$1304,3,FALSE)</f>
        <v>169814337</v>
      </c>
      <c r="H408" s="13">
        <f>VLOOKUP(A408,'[2]Property 07'!$A$1:$B$1377,2,FALSE)</f>
        <v>132180568</v>
      </c>
      <c r="I408" s="18">
        <f>VLOOKUP(A408,'[2]data 11'!$A$2:$B$1304,2,FALSE)</f>
        <v>487.49199999999996</v>
      </c>
    </row>
    <row r="409" spans="1:9">
      <c r="A409" s="12" t="s">
        <v>1111</v>
      </c>
      <c r="B409" s="12" t="s">
        <v>1112</v>
      </c>
      <c r="C409" s="13">
        <f>VLOOKUP(A409,'[2]I&amp;S 09'!$A$1:$C$1297,2,FALSE)</f>
        <v>21045928</v>
      </c>
      <c r="D409" s="13">
        <f>VLOOKUP(A409,'[2]EDA 09 local Share'!$A$1:$C$1030,3,FALSE)</f>
        <v>9104606.6225617751</v>
      </c>
      <c r="E409" s="13">
        <f>VLOOKUP(A409,'[2]IFA 09 Data'!$A$1:$C$1297,2,FALSE)</f>
        <v>10230369</v>
      </c>
      <c r="F409" s="13">
        <f>VLOOKUP(A409,'[2]IFA 09 Data'!$A$1:$C$1297,3,FALSE)</f>
        <v>16817966</v>
      </c>
      <c r="G409" s="17">
        <f>VLOOKUP(A409,'[2]data 11'!$A$1:$C$1304,3,FALSE)</f>
        <v>13397905143</v>
      </c>
      <c r="H409" s="13">
        <f>VLOOKUP(A409,'[2]Property 07'!$A$1:$B$1377,2,FALSE)</f>
        <v>11942039068</v>
      </c>
      <c r="I409" s="18">
        <f>VLOOKUP(A409,'[2]data 11'!$A$2:$B$1304,2,FALSE)</f>
        <v>57391.887999999999</v>
      </c>
    </row>
    <row r="410" spans="1:9">
      <c r="A410" s="12" t="s">
        <v>1113</v>
      </c>
      <c r="B410" s="12" t="s">
        <v>1114</v>
      </c>
      <c r="C410" s="13">
        <f>VLOOKUP(A410,'[2]I&amp;S 09'!$A$1:$C$1297,2,FALSE)</f>
        <v>25018233</v>
      </c>
      <c r="D410" s="13">
        <f>VLOOKUP(A410,'[2]EDA 09 local Share'!$A$1:$C$1030,3,FALSE)</f>
        <v>14646952.800263073</v>
      </c>
      <c r="E410" s="13">
        <f>VLOOKUP(A410,'[2]IFA 09 Data'!$A$1:$C$1297,2,FALSE)</f>
        <v>10589457</v>
      </c>
      <c r="F410" s="13">
        <f>VLOOKUP(A410,'[2]IFA 09 Data'!$A$1:$C$1297,3,FALSE)</f>
        <v>13969706</v>
      </c>
      <c r="G410" s="17">
        <f>VLOOKUP(A410,'[2]data 11'!$A$1:$C$1304,3,FALSE)</f>
        <v>11260302537</v>
      </c>
      <c r="H410" s="13">
        <f>VLOOKUP(A410,'[2]Property 07'!$A$1:$B$1377,2,FALSE)</f>
        <v>10982742857</v>
      </c>
      <c r="I410" s="18">
        <f>VLOOKUP(A410,'[2]data 11'!$A$2:$B$1304,2,FALSE)</f>
        <v>41460</v>
      </c>
    </row>
    <row r="411" spans="1:9">
      <c r="A411" s="12" t="s">
        <v>1115</v>
      </c>
      <c r="B411" s="12" t="s">
        <v>1116</v>
      </c>
      <c r="C411" s="13">
        <f>VLOOKUP(A411,'[2]I&amp;S 09'!$A$1:$C$1297,2,FALSE)</f>
        <v>5279718</v>
      </c>
      <c r="D411" s="13">
        <f>VLOOKUP(A411,'[2]EDA 09 local Share'!$A$1:$C$1030,3,FALSE)</f>
        <v>4953015.7511532176</v>
      </c>
      <c r="E411" s="13">
        <f>VLOOKUP(A411,'[2]IFA 09 Data'!$A$1:$C$1297,2,FALSE)</f>
        <v>0</v>
      </c>
      <c r="F411" s="13">
        <f>VLOOKUP(A411,'[2]IFA 09 Data'!$A$1:$C$1297,3,FALSE)</f>
        <v>0</v>
      </c>
      <c r="G411" s="17">
        <f>VLOOKUP(A411,'[2]data 11'!$A$1:$C$1304,3,FALSE)</f>
        <v>2448601423</v>
      </c>
      <c r="H411" s="13">
        <f>VLOOKUP(A411,'[2]Property 07'!$A$1:$B$1377,2,FALSE)</f>
        <v>2275742387</v>
      </c>
      <c r="I411" s="18">
        <f>VLOOKUP(A411,'[2]data 11'!$A$2:$B$1304,2,FALSE)</f>
        <v>8290.1639999999989</v>
      </c>
    </row>
    <row r="412" spans="1:9">
      <c r="A412" s="12" t="s">
        <v>1117</v>
      </c>
      <c r="B412" s="12" t="s">
        <v>1118</v>
      </c>
      <c r="C412" s="13">
        <f>VLOOKUP(A412,'[2]I&amp;S 09'!$A$1:$C$1297,2,FALSE)</f>
        <v>3562243</v>
      </c>
      <c r="D412" s="13">
        <f>VLOOKUP(A412,'[2]EDA 09 local Share'!$A$1:$C$1030,3,FALSE)</f>
        <v>2801532.7151367054</v>
      </c>
      <c r="E412" s="13">
        <f>VLOOKUP(A412,'[2]IFA 09 Data'!$A$1:$C$1297,2,FALSE)</f>
        <v>620639</v>
      </c>
      <c r="F412" s="13">
        <f>VLOOKUP(A412,'[2]IFA 09 Data'!$A$1:$C$1297,3,FALSE)</f>
        <v>926340</v>
      </c>
      <c r="G412" s="17">
        <f>VLOOKUP(A412,'[2]data 11'!$A$1:$C$1304,3,FALSE)</f>
        <v>1252892192</v>
      </c>
      <c r="H412" s="13">
        <f>VLOOKUP(A412,'[2]Property 07'!$A$1:$B$1377,2,FALSE)</f>
        <v>1084497168</v>
      </c>
      <c r="I412" s="18">
        <f>VLOOKUP(A412,'[2]data 11'!$A$2:$B$1304,2,FALSE)</f>
        <v>4858.0499999999993</v>
      </c>
    </row>
    <row r="413" spans="1:9">
      <c r="A413" s="12" t="s">
        <v>1119</v>
      </c>
      <c r="B413" s="12" t="s">
        <v>1120</v>
      </c>
      <c r="C413" s="13">
        <f>VLOOKUP(A413,'[2]I&amp;S 09'!$A$1:$C$1297,2,FALSE)</f>
        <v>95450633</v>
      </c>
      <c r="D413" s="13">
        <f>VLOOKUP(A413,'[2]EDA 09 local Share'!$A$1:$C$1030,3,FALSE)</f>
        <v>85228877.443599984</v>
      </c>
      <c r="E413" s="13">
        <f>VLOOKUP(A413,'[2]IFA 09 Data'!$A$1:$C$1297,2,FALSE)</f>
        <v>0</v>
      </c>
      <c r="F413" s="13">
        <f>VLOOKUP(A413,'[2]IFA 09 Data'!$A$1:$C$1297,3,FALSE)</f>
        <v>0</v>
      </c>
      <c r="G413" s="17">
        <f>VLOOKUP(A413,'[2]data 11'!$A$1:$C$1304,3,FALSE)</f>
        <v>35037321299</v>
      </c>
      <c r="H413" s="13">
        <f>VLOOKUP(A413,'[2]Property 07'!$A$1:$B$1377,2,FALSE)</f>
        <v>29389268084</v>
      </c>
      <c r="I413" s="18">
        <f>VLOOKUP(A413,'[2]data 11'!$A$2:$B$1304,2,FALSE)</f>
        <v>106814.53499999999</v>
      </c>
    </row>
    <row r="414" spans="1:9">
      <c r="A414" s="12" t="s">
        <v>1121</v>
      </c>
      <c r="B414" s="12" t="s">
        <v>1122</v>
      </c>
      <c r="C414" s="13">
        <f>VLOOKUP(A414,'[2]I&amp;S 09'!$A$1:$C$1297,2,FALSE)</f>
        <v>18404515</v>
      </c>
      <c r="D414" s="13">
        <f>VLOOKUP(A414,'[2]EDA 09 local Share'!$A$1:$C$1030,3,FALSE)</f>
        <v>16841529.411852069</v>
      </c>
      <c r="E414" s="13">
        <f>VLOOKUP(A414,'[2]IFA 09 Data'!$A$1:$C$1297,2,FALSE)</f>
        <v>0</v>
      </c>
      <c r="F414" s="13">
        <f>VLOOKUP(A414,'[2]IFA 09 Data'!$A$1:$C$1297,3,FALSE)</f>
        <v>0</v>
      </c>
      <c r="G414" s="17">
        <f>VLOOKUP(A414,'[2]data 11'!$A$1:$C$1304,3,FALSE)</f>
        <v>7502702055</v>
      </c>
      <c r="H414" s="13">
        <f>VLOOKUP(A414,'[2]Property 07'!$A$1:$B$1377,2,FALSE)</f>
        <v>7874178515</v>
      </c>
      <c r="I414" s="18">
        <f>VLOOKUP(A414,'[2]data 11'!$A$2:$B$1304,2,FALSE)</f>
        <v>11858.960999999999</v>
      </c>
    </row>
    <row r="415" spans="1:9">
      <c r="A415" s="12" t="s">
        <v>1123</v>
      </c>
      <c r="B415" s="12" t="s">
        <v>1124</v>
      </c>
      <c r="C415" s="13">
        <f>VLOOKUP(A415,'[2]I&amp;S 09'!$A$1:$C$1297,2,FALSE)</f>
        <v>4156007</v>
      </c>
      <c r="D415" s="13">
        <f>VLOOKUP(A415,'[2]EDA 09 local Share'!$A$1:$C$1030,3,FALSE)</f>
        <v>534565.16695734521</v>
      </c>
      <c r="E415" s="13">
        <f>VLOOKUP(A415,'[2]IFA 09 Data'!$A$1:$C$1297,2,FALSE)</f>
        <v>3033108</v>
      </c>
      <c r="F415" s="13">
        <f>VLOOKUP(A415,'[2]IFA 09 Data'!$A$1:$C$1297,3,FALSE)</f>
        <v>4801424</v>
      </c>
      <c r="G415" s="17">
        <f>VLOOKUP(A415,'[2]data 11'!$A$1:$C$1304,3,FALSE)</f>
        <v>1624751684</v>
      </c>
      <c r="H415" s="13">
        <f>VLOOKUP(A415,'[2]Property 07'!$A$1:$B$1377,2,FALSE)</f>
        <v>1562088509</v>
      </c>
      <c r="I415" s="18">
        <f>VLOOKUP(A415,'[2]data 11'!$A$2:$B$1304,2,FALSE)</f>
        <v>5853.6609999999991</v>
      </c>
    </row>
    <row r="416" spans="1:9">
      <c r="A416" s="12" t="s">
        <v>1125</v>
      </c>
      <c r="B416" s="12" t="s">
        <v>1126</v>
      </c>
      <c r="C416" s="13">
        <f>VLOOKUP(A416,'[2]I&amp;S 09'!$A$1:$C$1297,2,FALSE)</f>
        <v>14688503</v>
      </c>
      <c r="D416" s="13">
        <f>VLOOKUP(A416,'[2]EDA 09 local Share'!$A$1:$C$1030,3,FALSE)</f>
        <v>9805053.0461227391</v>
      </c>
      <c r="E416" s="13">
        <f>VLOOKUP(A416,'[2]IFA 09 Data'!$A$1:$C$1297,2,FALSE)</f>
        <v>3452962</v>
      </c>
      <c r="F416" s="13">
        <f>VLOOKUP(A416,'[2]IFA 09 Data'!$A$1:$C$1297,3,FALSE)</f>
        <v>4875619</v>
      </c>
      <c r="G416" s="17">
        <f>VLOOKUP(A416,'[2]data 11'!$A$1:$C$1304,3,FALSE)</f>
        <v>5899473742</v>
      </c>
      <c r="H416" s="13">
        <f>VLOOKUP(A416,'[2]Property 07'!$A$1:$B$1377,2,FALSE)</f>
        <v>4902963154</v>
      </c>
      <c r="I416" s="18">
        <f>VLOOKUP(A416,'[2]data 11'!$A$2:$B$1304,2,FALSE)</f>
        <v>20011.752999999997</v>
      </c>
    </row>
    <row r="417" spans="1:9">
      <c r="A417" s="12" t="s">
        <v>1127</v>
      </c>
      <c r="B417" s="12" t="s">
        <v>1128</v>
      </c>
      <c r="C417" s="13">
        <f>VLOOKUP(A417,'[2]I&amp;S 09'!$A$1:$C$1297,2,FALSE)</f>
        <v>22488443</v>
      </c>
      <c r="D417" s="13">
        <f>VLOOKUP(A417,'[2]EDA 09 local Share'!$A$1:$C$1030,3,FALSE)</f>
        <v>26554533.353099998</v>
      </c>
      <c r="E417" s="13">
        <f>VLOOKUP(A417,'[2]IFA 09 Data'!$A$1:$C$1297,2,FALSE)</f>
        <v>0</v>
      </c>
      <c r="F417" s="13">
        <f>VLOOKUP(A417,'[2]IFA 09 Data'!$A$1:$C$1297,3,FALSE)</f>
        <v>0</v>
      </c>
      <c r="G417" s="17">
        <f>VLOOKUP(A417,'[2]data 11'!$A$1:$C$1304,3,FALSE)</f>
        <v>8831540883</v>
      </c>
      <c r="H417" s="13">
        <f>VLOOKUP(A417,'[2]Property 07'!$A$1:$B$1377,2,FALSE)</f>
        <v>9156735639</v>
      </c>
      <c r="I417" s="18">
        <f>VLOOKUP(A417,'[2]data 11'!$A$2:$B$1304,2,FALSE)</f>
        <v>19646.432999999997</v>
      </c>
    </row>
    <row r="418" spans="1:9">
      <c r="A418" s="12" t="s">
        <v>1129</v>
      </c>
      <c r="B418" s="12" t="s">
        <v>1130</v>
      </c>
      <c r="C418" s="13">
        <f>VLOOKUP(A418,'[2]I&amp;S 09'!$A$1:$C$1297,2,FALSE)</f>
        <v>154836274</v>
      </c>
      <c r="D418" s="13">
        <f>VLOOKUP(A418,'[2]EDA 09 local Share'!$A$1:$C$1030,3,FALSE)</f>
        <v>147500506.32764566</v>
      </c>
      <c r="E418" s="13">
        <f>VLOOKUP(A418,'[2]IFA 09 Data'!$A$1:$C$1297,2,FALSE)</f>
        <v>0</v>
      </c>
      <c r="F418" s="13">
        <f>VLOOKUP(A418,'[2]IFA 09 Data'!$A$1:$C$1297,3,FALSE)</f>
        <v>0</v>
      </c>
      <c r="G418" s="17">
        <f>VLOOKUP(A418,'[2]data 11'!$A$1:$C$1304,3,FALSE)</f>
        <v>117355833669</v>
      </c>
      <c r="H418" s="13">
        <f>VLOOKUP(A418,'[2]Property 07'!$A$1:$B$1377,2,FALSE)</f>
        <v>92002918065</v>
      </c>
      <c r="I418" s="18">
        <f>VLOOKUP(A418,'[2]data 11'!$A$2:$B$1304,2,FALSE)</f>
        <v>177523.88199999998</v>
      </c>
    </row>
    <row r="419" spans="1:9">
      <c r="A419" s="12" t="s">
        <v>1131</v>
      </c>
      <c r="B419" s="12" t="s">
        <v>1132</v>
      </c>
      <c r="C419" s="13">
        <f>VLOOKUP(A419,'[2]I&amp;S 09'!$A$1:$C$1297,2,FALSE)</f>
        <v>35201875</v>
      </c>
      <c r="D419" s="13">
        <f>VLOOKUP(A419,'[2]EDA 09 local Share'!$A$1:$C$1030,3,FALSE)</f>
        <v>24340031.937003814</v>
      </c>
      <c r="E419" s="13">
        <f>VLOOKUP(A419,'[2]IFA 09 Data'!$A$1:$C$1297,2,FALSE)</f>
        <v>2198680</v>
      </c>
      <c r="F419" s="13">
        <f>VLOOKUP(A419,'[2]IFA 09 Data'!$A$1:$C$1297,3,FALSE)</f>
        <v>2739276</v>
      </c>
      <c r="G419" s="17">
        <f>VLOOKUP(A419,'[2]data 11'!$A$1:$C$1304,3,FALSE)</f>
        <v>9990590644</v>
      </c>
      <c r="H419" s="13">
        <f>VLOOKUP(A419,'[2]Property 07'!$A$1:$B$1377,2,FALSE)</f>
        <v>8868746218</v>
      </c>
      <c r="I419" s="18">
        <f>VLOOKUP(A419,'[2]data 11'!$A$2:$B$1304,2,FALSE)</f>
        <v>34517</v>
      </c>
    </row>
    <row r="420" spans="1:9">
      <c r="A420" s="12" t="s">
        <v>1133</v>
      </c>
      <c r="B420" s="12" t="s">
        <v>1134</v>
      </c>
      <c r="C420" s="13">
        <f>VLOOKUP(A420,'[2]I&amp;S 09'!$A$1:$C$1297,2,FALSE)</f>
        <v>73112867</v>
      </c>
      <c r="D420" s="13">
        <f>VLOOKUP(A420,'[2]EDA 09 local Share'!$A$1:$C$1030,3,FALSE)</f>
        <v>45129768.566899993</v>
      </c>
      <c r="E420" s="13">
        <f>VLOOKUP(A420,'[2]IFA 09 Data'!$A$1:$C$1297,2,FALSE)</f>
        <v>12384354</v>
      </c>
      <c r="F420" s="13">
        <f>VLOOKUP(A420,'[2]IFA 09 Data'!$A$1:$C$1297,3,FALSE)</f>
        <v>14941791</v>
      </c>
      <c r="G420" s="17">
        <f>VLOOKUP(A420,'[2]data 11'!$A$1:$C$1304,3,FALSE)</f>
        <v>19383427456</v>
      </c>
      <c r="H420" s="13">
        <f>VLOOKUP(A420,'[2]Property 07'!$A$1:$B$1377,2,FALSE)</f>
        <v>15561989161</v>
      </c>
      <c r="I420" s="18">
        <f>VLOOKUP(A420,'[2]data 11'!$A$2:$B$1304,2,FALSE)</f>
        <v>58842.299999999996</v>
      </c>
    </row>
    <row r="421" spans="1:9">
      <c r="A421" s="12" t="s">
        <v>1135</v>
      </c>
      <c r="B421" s="12" t="s">
        <v>1136</v>
      </c>
      <c r="C421" s="13">
        <f>VLOOKUP(A421,'[2]I&amp;S 09'!$A$1:$C$1297,2,FALSE)</f>
        <v>34106633</v>
      </c>
      <c r="D421" s="13">
        <f>VLOOKUP(A421,'[2]EDA 09 local Share'!$A$1:$C$1030,3,FALSE)</f>
        <v>21520097.643765911</v>
      </c>
      <c r="E421" s="13">
        <f>VLOOKUP(A421,'[2]IFA 09 Data'!$A$1:$C$1297,2,FALSE)</f>
        <v>10543488</v>
      </c>
      <c r="F421" s="13">
        <f>VLOOKUP(A421,'[2]IFA 09 Data'!$A$1:$C$1297,3,FALSE)</f>
        <v>13133393</v>
      </c>
      <c r="G421" s="17">
        <f>VLOOKUP(A421,'[2]data 11'!$A$1:$C$1304,3,FALSE)</f>
        <v>12944961804</v>
      </c>
      <c r="H421" s="13">
        <f>VLOOKUP(A421,'[2]Property 07'!$A$1:$B$1377,2,FALSE)</f>
        <v>11552402677</v>
      </c>
      <c r="I421" s="18">
        <f>VLOOKUP(A421,'[2]data 11'!$A$2:$B$1304,2,FALSE)</f>
        <v>42380.578999999998</v>
      </c>
    </row>
    <row r="422" spans="1:9">
      <c r="A422" s="12" t="s">
        <v>1137</v>
      </c>
      <c r="B422" s="12" t="s">
        <v>1138</v>
      </c>
      <c r="C422" s="13">
        <f>VLOOKUP(A422,'[2]I&amp;S 09'!$A$1:$C$1297,2,FALSE)</f>
        <v>16094920</v>
      </c>
      <c r="D422" s="13">
        <f>VLOOKUP(A422,'[2]EDA 09 local Share'!$A$1:$C$1030,3,FALSE)</f>
        <v>15302855.614865445</v>
      </c>
      <c r="E422" s="13">
        <f>VLOOKUP(A422,'[2]IFA 09 Data'!$A$1:$C$1297,2,FALSE)</f>
        <v>0</v>
      </c>
      <c r="F422" s="13">
        <f>VLOOKUP(A422,'[2]IFA 09 Data'!$A$1:$C$1297,3,FALSE)</f>
        <v>0</v>
      </c>
      <c r="G422" s="17">
        <f>VLOOKUP(A422,'[2]data 11'!$A$1:$C$1304,3,FALSE)</f>
        <v>6149593891</v>
      </c>
      <c r="H422" s="13">
        <f>VLOOKUP(A422,'[2]Property 07'!$A$1:$B$1377,2,FALSE)</f>
        <v>5551734123</v>
      </c>
      <c r="I422" s="18">
        <f>VLOOKUP(A422,'[2]data 11'!$A$2:$B$1304,2,FALSE)</f>
        <v>7580.7719999999999</v>
      </c>
    </row>
    <row r="423" spans="1:9">
      <c r="A423" s="12" t="s">
        <v>1139</v>
      </c>
      <c r="B423" s="12" t="s">
        <v>1140</v>
      </c>
      <c r="C423" s="13">
        <f>VLOOKUP(A423,'[2]I&amp;S 09'!$A$1:$C$1297,2,FALSE)</f>
        <v>28880202</v>
      </c>
      <c r="D423" s="13">
        <f>VLOOKUP(A423,'[2]EDA 09 local Share'!$A$1:$C$1030,3,FALSE)</f>
        <v>18239249.44100181</v>
      </c>
      <c r="E423" s="13">
        <f>VLOOKUP(A423,'[2]IFA 09 Data'!$A$1:$C$1297,2,FALSE)</f>
        <v>4691727</v>
      </c>
      <c r="F423" s="13">
        <f>VLOOKUP(A423,'[2]IFA 09 Data'!$A$1:$C$1297,3,FALSE)</f>
        <v>8035705</v>
      </c>
      <c r="G423" s="17">
        <f>VLOOKUP(A423,'[2]data 11'!$A$1:$C$1304,3,FALSE)</f>
        <v>10577261451</v>
      </c>
      <c r="H423" s="13">
        <f>VLOOKUP(A423,'[2]Property 07'!$A$1:$B$1377,2,FALSE)</f>
        <v>9718887766</v>
      </c>
      <c r="I423" s="18">
        <f>VLOOKUP(A423,'[2]data 11'!$A$2:$B$1304,2,FALSE)</f>
        <v>48932.288999999997</v>
      </c>
    </row>
    <row r="424" spans="1:9">
      <c r="A424" s="12" t="s">
        <v>1141</v>
      </c>
      <c r="B424" s="12" t="s">
        <v>1142</v>
      </c>
      <c r="C424" s="13">
        <f>VLOOKUP(A424,'[2]I&amp;S 09'!$A$1:$C$1297,2,FALSE)</f>
        <v>34555524</v>
      </c>
      <c r="D424" s="13">
        <f>VLOOKUP(A424,'[2]EDA 09 local Share'!$A$1:$C$1030,3,FALSE)</f>
        <v>22268106.448399998</v>
      </c>
      <c r="E424" s="13">
        <f>VLOOKUP(A424,'[2]IFA 09 Data'!$A$1:$C$1297,2,FALSE)</f>
        <v>0</v>
      </c>
      <c r="F424" s="13">
        <f>VLOOKUP(A424,'[2]IFA 09 Data'!$A$1:$C$1297,3,FALSE)</f>
        <v>0</v>
      </c>
      <c r="G424" s="17">
        <f>VLOOKUP(A424,'[2]data 11'!$A$1:$C$1304,3,FALSE)</f>
        <v>8332879764</v>
      </c>
      <c r="H424" s="13">
        <f>VLOOKUP(A424,'[2]Property 07'!$A$1:$B$1377,2,FALSE)</f>
        <v>7678657396</v>
      </c>
      <c r="I424" s="18">
        <f>VLOOKUP(A424,'[2]data 11'!$A$2:$B$1304,2,FALSE)</f>
        <v>33639.409999999996</v>
      </c>
    </row>
    <row r="425" spans="1:9">
      <c r="A425" s="12" t="s">
        <v>1143</v>
      </c>
      <c r="B425" s="12" t="s">
        <v>1144</v>
      </c>
      <c r="C425" s="13">
        <f>VLOOKUP(A425,'[2]I&amp;S 09'!$A$1:$C$1297,2,FALSE)</f>
        <v>50254473</v>
      </c>
      <c r="D425" s="13">
        <f>VLOOKUP(A425,'[2]EDA 09 local Share'!$A$1:$C$1030,3,FALSE)</f>
        <v>29991490.929143462</v>
      </c>
      <c r="E425" s="13">
        <f>VLOOKUP(A425,'[2]IFA 09 Data'!$A$1:$C$1297,2,FALSE)</f>
        <v>0</v>
      </c>
      <c r="F425" s="13">
        <f>VLOOKUP(A425,'[2]IFA 09 Data'!$A$1:$C$1297,3,FALSE)</f>
        <v>0</v>
      </c>
      <c r="G425" s="17">
        <f>VLOOKUP(A425,'[2]data 11'!$A$1:$C$1304,3,FALSE)</f>
        <v>19380891418</v>
      </c>
      <c r="H425" s="13">
        <f>VLOOKUP(A425,'[2]Property 07'!$A$1:$B$1377,2,FALSE)</f>
        <v>15779572709</v>
      </c>
      <c r="I425" s="18">
        <f>VLOOKUP(A425,'[2]data 11'!$A$2:$B$1304,2,FALSE)</f>
        <v>29430.718999999997</v>
      </c>
    </row>
    <row r="426" spans="1:9">
      <c r="A426" s="12" t="s">
        <v>1145</v>
      </c>
      <c r="B426" s="12" t="s">
        <v>1146</v>
      </c>
      <c r="C426" s="13">
        <f>VLOOKUP(A426,'[2]I&amp;S 09'!$A$1:$C$1297,2,FALSE)</f>
        <v>16232641</v>
      </c>
      <c r="D426" s="13">
        <f>VLOOKUP(A426,'[2]EDA 09 local Share'!$A$1:$C$1030,3,FALSE)</f>
        <v>12024792.2755</v>
      </c>
      <c r="E426" s="13">
        <f>VLOOKUP(A426,'[2]IFA 09 Data'!$A$1:$C$1297,2,FALSE)</f>
        <v>0</v>
      </c>
      <c r="F426" s="13">
        <f>VLOOKUP(A426,'[2]IFA 09 Data'!$A$1:$C$1297,3,FALSE)</f>
        <v>0</v>
      </c>
      <c r="G426" s="17">
        <f>VLOOKUP(A426,'[2]data 11'!$A$1:$C$1304,3,FALSE)</f>
        <v>5038533650</v>
      </c>
      <c r="H426" s="13">
        <f>VLOOKUP(A426,'[2]Property 07'!$A$1:$B$1377,2,FALSE)</f>
        <v>4146480095</v>
      </c>
      <c r="I426" s="18">
        <f>VLOOKUP(A426,'[2]data 11'!$A$2:$B$1304,2,FALSE)</f>
        <v>9244.0369999999984</v>
      </c>
    </row>
    <row r="427" spans="1:9">
      <c r="A427" s="12" t="s">
        <v>1147</v>
      </c>
      <c r="B427" s="12" t="s">
        <v>1148</v>
      </c>
      <c r="C427" s="13">
        <f>VLOOKUP(A427,'[2]I&amp;S 09'!$A$1:$C$1297,2,FALSE)</f>
        <v>14325372</v>
      </c>
      <c r="D427" s="13">
        <f>VLOOKUP(A427,'[2]EDA 09 local Share'!$A$1:$C$1030,3,FALSE)</f>
        <v>9546013.6127999984</v>
      </c>
      <c r="E427" s="13">
        <f>VLOOKUP(A427,'[2]IFA 09 Data'!$A$1:$C$1297,2,FALSE)</f>
        <v>0</v>
      </c>
      <c r="F427" s="13">
        <f>VLOOKUP(A427,'[2]IFA 09 Data'!$A$1:$C$1297,3,FALSE)</f>
        <v>0</v>
      </c>
      <c r="G427" s="17">
        <f>VLOOKUP(A427,'[2]data 11'!$A$1:$C$1304,3,FALSE)</f>
        <v>4541244337</v>
      </c>
      <c r="H427" s="13">
        <f>VLOOKUP(A427,'[2]Property 07'!$A$1:$B$1377,2,FALSE)</f>
        <v>3291728832</v>
      </c>
      <c r="I427" s="18">
        <f>VLOOKUP(A427,'[2]data 11'!$A$2:$B$1304,2,FALSE)</f>
        <v>6217.4759999999997</v>
      </c>
    </row>
    <row r="428" spans="1:9">
      <c r="A428" s="12" t="s">
        <v>1149</v>
      </c>
      <c r="B428" s="12" t="s">
        <v>1150</v>
      </c>
      <c r="C428" s="13">
        <f>VLOOKUP(A428,'[2]I&amp;S 09'!$A$1:$C$1297,2,FALSE)</f>
        <v>3332169</v>
      </c>
      <c r="D428" s="13">
        <f>VLOOKUP(A428,'[2]EDA 09 local Share'!$A$1:$C$1030,3,FALSE)</f>
        <v>1520571.9547156529</v>
      </c>
      <c r="E428" s="13">
        <f>VLOOKUP(A428,'[2]IFA 09 Data'!$A$1:$C$1297,2,FALSE)</f>
        <v>407604</v>
      </c>
      <c r="F428" s="13">
        <f>VLOOKUP(A428,'[2]IFA 09 Data'!$A$1:$C$1297,3,FALSE)</f>
        <v>570923</v>
      </c>
      <c r="G428" s="17">
        <f>VLOOKUP(A428,'[2]data 11'!$A$1:$C$1304,3,FALSE)</f>
        <v>766405183</v>
      </c>
      <c r="H428" s="13">
        <f>VLOOKUP(A428,'[2]Property 07'!$A$1:$B$1377,2,FALSE)</f>
        <v>721067311</v>
      </c>
      <c r="I428" s="18">
        <f>VLOOKUP(A428,'[2]data 11'!$A$2:$B$1304,2,FALSE)</f>
        <v>3005</v>
      </c>
    </row>
    <row r="429" spans="1:9">
      <c r="A429" s="12" t="s">
        <v>1151</v>
      </c>
      <c r="B429" s="12" t="s">
        <v>1152</v>
      </c>
      <c r="C429" s="13">
        <f>VLOOKUP(A429,'[2]I&amp;S 09'!$A$1:$C$1297,2,FALSE)</f>
        <v>0</v>
      </c>
      <c r="D429" s="13">
        <f>VLOOKUP(A429,'[2]EDA 09 local Share'!$A$1:$C$1030,3,FALSE)</f>
        <v>0</v>
      </c>
      <c r="E429" s="13">
        <f>VLOOKUP(A429,'[2]IFA 09 Data'!$A$1:$C$1297,2,FALSE)</f>
        <v>0</v>
      </c>
      <c r="F429" s="13">
        <f>VLOOKUP(A429,'[2]IFA 09 Data'!$A$1:$C$1297,3,FALSE)</f>
        <v>0</v>
      </c>
      <c r="G429" s="17">
        <f>VLOOKUP(A429,'[2]data 11'!$A$1:$C$1304,3,FALSE)</f>
        <v>247189368</v>
      </c>
      <c r="H429" s="13">
        <f>VLOOKUP(A429,'[2]Property 07'!$A$1:$B$1377,2,FALSE)</f>
        <v>152982409</v>
      </c>
      <c r="I429" s="18">
        <f>VLOOKUP(A429,'[2]data 11'!$A$2:$B$1304,2,FALSE)</f>
        <v>131.17699999999999</v>
      </c>
    </row>
    <row r="430" spans="1:9">
      <c r="A430" s="12" t="s">
        <v>1153</v>
      </c>
      <c r="B430" s="12" t="s">
        <v>1154</v>
      </c>
      <c r="C430" s="13">
        <f>VLOOKUP(A430,'[2]I&amp;S 09'!$A$1:$C$1297,2,FALSE)</f>
        <v>0</v>
      </c>
      <c r="D430" s="13">
        <f>VLOOKUP(A430,'[2]EDA 09 local Share'!$A$1:$C$1030,3,FALSE)</f>
        <v>0</v>
      </c>
      <c r="E430" s="13">
        <f>VLOOKUP(A430,'[2]IFA 09 Data'!$A$1:$C$1297,2,FALSE)</f>
        <v>0</v>
      </c>
      <c r="F430" s="13">
        <f>VLOOKUP(A430,'[2]IFA 09 Data'!$A$1:$C$1297,3,FALSE)</f>
        <v>0</v>
      </c>
      <c r="G430" s="17">
        <f>VLOOKUP(A430,'[2]data 11'!$A$1:$C$1304,3,FALSE)</f>
        <v>2708959082</v>
      </c>
      <c r="H430" s="13">
        <f>VLOOKUP(A430,'[2]Property 07'!$A$1:$B$1377,2,FALSE)</f>
        <v>2498586975</v>
      </c>
      <c r="I430" s="18">
        <f>VLOOKUP(A430,'[2]data 11'!$A$2:$B$1304,2,FALSE)</f>
        <v>5270</v>
      </c>
    </row>
    <row r="431" spans="1:9">
      <c r="A431" s="12" t="s">
        <v>1155</v>
      </c>
      <c r="B431" s="12" t="s">
        <v>1156</v>
      </c>
      <c r="C431" s="13">
        <f>VLOOKUP(A431,'[2]I&amp;S 09'!$A$1:$C$1297,2,FALSE)</f>
        <v>562819</v>
      </c>
      <c r="D431" s="13">
        <f>VLOOKUP(A431,'[2]EDA 09 local Share'!$A$1:$C$1030,3,FALSE)</f>
        <v>774340.45365728845</v>
      </c>
      <c r="E431" s="13">
        <f>VLOOKUP(A431,'[2]IFA 09 Data'!$A$1:$C$1297,2,FALSE)</f>
        <v>0</v>
      </c>
      <c r="F431" s="13">
        <f>VLOOKUP(A431,'[2]IFA 09 Data'!$A$1:$C$1297,3,FALSE)</f>
        <v>0</v>
      </c>
      <c r="G431" s="17">
        <f>VLOOKUP(A431,'[2]data 11'!$A$1:$C$1304,3,FALSE)</f>
        <v>458733193</v>
      </c>
      <c r="H431" s="13">
        <f>VLOOKUP(A431,'[2]Property 07'!$A$1:$B$1377,2,FALSE)</f>
        <v>364020930</v>
      </c>
      <c r="I431" s="18">
        <f>VLOOKUP(A431,'[2]data 11'!$A$2:$B$1304,2,FALSE)</f>
        <v>662.375</v>
      </c>
    </row>
    <row r="432" spans="1:9">
      <c r="A432" s="12" t="s">
        <v>1157</v>
      </c>
      <c r="B432" s="12" t="s">
        <v>1158</v>
      </c>
      <c r="C432" s="13">
        <f>VLOOKUP(A432,'[2]I&amp;S 09'!$A$1:$C$1297,2,FALSE)</f>
        <v>7715201</v>
      </c>
      <c r="D432" s="13">
        <f>VLOOKUP(A432,'[2]EDA 09 local Share'!$A$1:$C$1030,3,FALSE)</f>
        <v>2631844.0910048219</v>
      </c>
      <c r="E432" s="13">
        <f>VLOOKUP(A432,'[2]IFA 09 Data'!$A$1:$C$1297,2,FALSE)</f>
        <v>0</v>
      </c>
      <c r="F432" s="13">
        <f>VLOOKUP(A432,'[2]IFA 09 Data'!$A$1:$C$1297,3,FALSE)</f>
        <v>0</v>
      </c>
      <c r="G432" s="17">
        <f>VLOOKUP(A432,'[2]data 11'!$A$1:$C$1304,3,FALSE)</f>
        <v>2699561632</v>
      </c>
      <c r="H432" s="13">
        <f>VLOOKUP(A432,'[2]Property 07'!$A$1:$B$1377,2,FALSE)</f>
        <v>2483364610</v>
      </c>
      <c r="I432" s="18">
        <f>VLOOKUP(A432,'[2]data 11'!$A$2:$B$1304,2,FALSE)</f>
        <v>3956.7539999999999</v>
      </c>
    </row>
    <row r="433" spans="1:9">
      <c r="A433" s="12" t="s">
        <v>1159</v>
      </c>
      <c r="B433" s="12" t="s">
        <v>1160</v>
      </c>
      <c r="C433" s="13">
        <f>VLOOKUP(A433,'[2]I&amp;S 09'!$A$1:$C$1297,2,FALSE)</f>
        <v>125189</v>
      </c>
      <c r="D433" s="13">
        <f>VLOOKUP(A433,'[2]EDA 09 local Share'!$A$1:$C$1030,3,FALSE)</f>
        <v>107562.78283867324</v>
      </c>
      <c r="E433" s="13">
        <f>VLOOKUP(A433,'[2]IFA 09 Data'!$A$1:$C$1297,2,FALSE)</f>
        <v>0</v>
      </c>
      <c r="F433" s="13">
        <f>VLOOKUP(A433,'[2]IFA 09 Data'!$A$1:$C$1297,3,FALSE)</f>
        <v>0</v>
      </c>
      <c r="G433" s="17">
        <f>VLOOKUP(A433,'[2]data 11'!$A$1:$C$1304,3,FALSE)</f>
        <v>174225192</v>
      </c>
      <c r="H433" s="13">
        <f>VLOOKUP(A433,'[2]Property 07'!$A$1:$B$1377,2,FALSE)</f>
        <v>148760421</v>
      </c>
      <c r="I433" s="18">
        <f>VLOOKUP(A433,'[2]data 11'!$A$2:$B$1304,2,FALSE)</f>
        <v>663.20499999999993</v>
      </c>
    </row>
    <row r="434" spans="1:9">
      <c r="A434" s="12" t="s">
        <v>1161</v>
      </c>
      <c r="B434" s="12" t="s">
        <v>1162</v>
      </c>
      <c r="C434" s="13">
        <f>VLOOKUP(A434,'[2]I&amp;S 09'!$A$1:$C$1297,2,FALSE)</f>
        <v>1144938</v>
      </c>
      <c r="D434" s="13">
        <f>VLOOKUP(A434,'[2]EDA 09 local Share'!$A$1:$C$1030,3,FALSE)</f>
        <v>502389.29698686785</v>
      </c>
      <c r="E434" s="13">
        <f>VLOOKUP(A434,'[2]IFA 09 Data'!$A$1:$C$1297,2,FALSE)</f>
        <v>0</v>
      </c>
      <c r="F434" s="13">
        <f>VLOOKUP(A434,'[2]IFA 09 Data'!$A$1:$C$1297,3,FALSE)</f>
        <v>0</v>
      </c>
      <c r="G434" s="17">
        <f>VLOOKUP(A434,'[2]data 11'!$A$1:$C$1304,3,FALSE)</f>
        <v>627557539</v>
      </c>
      <c r="H434" s="13">
        <f>VLOOKUP(A434,'[2]Property 07'!$A$1:$B$1377,2,FALSE)</f>
        <v>435085146</v>
      </c>
      <c r="I434" s="18">
        <f>VLOOKUP(A434,'[2]data 11'!$A$2:$B$1304,2,FALSE)</f>
        <v>902.97899999999993</v>
      </c>
    </row>
    <row r="435" spans="1:9">
      <c r="A435" s="12" t="s">
        <v>1163</v>
      </c>
      <c r="B435" s="12" t="s">
        <v>1164</v>
      </c>
      <c r="C435" s="13">
        <f>VLOOKUP(A435,'[2]I&amp;S 09'!$A$1:$C$1297,2,FALSE)</f>
        <v>0</v>
      </c>
      <c r="D435" s="13">
        <f>VLOOKUP(A435,'[2]EDA 09 local Share'!$A$1:$C$1030,3,FALSE)</f>
        <v>0</v>
      </c>
      <c r="E435" s="13">
        <f>VLOOKUP(A435,'[2]IFA 09 Data'!$A$1:$C$1297,2,FALSE)</f>
        <v>0</v>
      </c>
      <c r="F435" s="13">
        <f>VLOOKUP(A435,'[2]IFA 09 Data'!$A$1:$C$1297,3,FALSE)</f>
        <v>0</v>
      </c>
      <c r="G435" s="17">
        <f>VLOOKUP(A435,'[2]data 11'!$A$1:$C$1304,3,FALSE)</f>
        <v>150097906</v>
      </c>
      <c r="H435" s="13">
        <f>VLOOKUP(A435,'[2]Property 07'!$A$1:$B$1377,2,FALSE)</f>
        <v>130418154</v>
      </c>
      <c r="I435" s="18">
        <f>VLOOKUP(A435,'[2]data 11'!$A$2:$B$1304,2,FALSE)</f>
        <v>131</v>
      </c>
    </row>
    <row r="436" spans="1:9">
      <c r="A436" s="12" t="s">
        <v>1165</v>
      </c>
      <c r="B436" s="12" t="s">
        <v>1166</v>
      </c>
      <c r="C436" s="13">
        <f>VLOOKUP(A436,'[2]I&amp;S 09'!$A$1:$C$1297,2,FALSE)</f>
        <v>65926</v>
      </c>
      <c r="D436" s="13">
        <f>VLOOKUP(A436,'[2]EDA 09 local Share'!$A$1:$C$1030,3,FALSE)</f>
        <v>90525.185933365137</v>
      </c>
      <c r="E436" s="13">
        <f>VLOOKUP(A436,'[2]IFA 09 Data'!$A$1:$C$1297,2,FALSE)</f>
        <v>0</v>
      </c>
      <c r="F436" s="13">
        <f>VLOOKUP(A436,'[2]IFA 09 Data'!$A$1:$C$1297,3,FALSE)</f>
        <v>0</v>
      </c>
      <c r="G436" s="17">
        <f>VLOOKUP(A436,'[2]data 11'!$A$1:$C$1304,3,FALSE)</f>
        <v>126648437</v>
      </c>
      <c r="H436" s="13">
        <f>VLOOKUP(A436,'[2]Property 07'!$A$1:$B$1377,2,FALSE)</f>
        <v>93364477</v>
      </c>
      <c r="I436" s="18">
        <f>VLOOKUP(A436,'[2]data 11'!$A$2:$B$1304,2,FALSE)</f>
        <v>224.04199999999997</v>
      </c>
    </row>
    <row r="437" spans="1:9">
      <c r="A437" s="12" t="s">
        <v>1167</v>
      </c>
      <c r="B437" s="12" t="s">
        <v>1168</v>
      </c>
      <c r="C437" s="13">
        <f>VLOOKUP(A437,'[2]I&amp;S 09'!$A$1:$C$1297,2,FALSE)</f>
        <v>0</v>
      </c>
      <c r="D437" s="13">
        <f>VLOOKUP(A437,'[2]EDA 09 local Share'!$A$1:$C$1030,3,FALSE)</f>
        <v>0</v>
      </c>
      <c r="E437" s="13">
        <f>VLOOKUP(A437,'[2]IFA 09 Data'!$A$1:$C$1297,2,FALSE)</f>
        <v>54098</v>
      </c>
      <c r="F437" s="13">
        <f>VLOOKUP(A437,'[2]IFA 09 Data'!$A$1:$C$1297,3,FALSE)</f>
        <v>89298</v>
      </c>
      <c r="G437" s="17">
        <f>VLOOKUP(A437,'[2]data 11'!$A$1:$C$1304,3,FALSE)</f>
        <v>156473745</v>
      </c>
      <c r="H437" s="13">
        <f>VLOOKUP(A437,'[2]Property 07'!$A$1:$B$1377,2,FALSE)</f>
        <v>119032305</v>
      </c>
      <c r="I437" s="18">
        <f>VLOOKUP(A437,'[2]data 11'!$A$2:$B$1304,2,FALSE)</f>
        <v>509.12299999999999</v>
      </c>
    </row>
    <row r="438" spans="1:9">
      <c r="A438" s="12" t="s">
        <v>1169</v>
      </c>
      <c r="B438" s="12" t="s">
        <v>1170</v>
      </c>
      <c r="C438" s="13">
        <f>VLOOKUP(A438,'[2]I&amp;S 09'!$A$1:$C$1297,2,FALSE)</f>
        <v>0</v>
      </c>
      <c r="D438" s="13">
        <f>VLOOKUP(A438,'[2]EDA 09 local Share'!$A$1:$C$1030,3,FALSE)</f>
        <v>0</v>
      </c>
      <c r="E438" s="13">
        <f>VLOOKUP(A438,'[2]IFA 09 Data'!$A$1:$C$1297,2,FALSE)</f>
        <v>0</v>
      </c>
      <c r="F438" s="13">
        <f>VLOOKUP(A438,'[2]IFA 09 Data'!$A$1:$C$1297,3,FALSE)</f>
        <v>0</v>
      </c>
      <c r="G438" s="17">
        <f>VLOOKUP(A438,'[2]data 11'!$A$1:$C$1304,3,FALSE)</f>
        <v>33200931</v>
      </c>
      <c r="H438" s="13">
        <f>VLOOKUP(A438,'[2]Property 07'!$A$1:$B$1377,2,FALSE)</f>
        <v>27410278</v>
      </c>
      <c r="I438" s="18">
        <f>VLOOKUP(A438,'[2]data 11'!$A$2:$B$1304,2,FALSE)</f>
        <v>140</v>
      </c>
    </row>
    <row r="439" spans="1:9">
      <c r="A439" s="12" t="s">
        <v>1171</v>
      </c>
      <c r="B439" s="12" t="s">
        <v>1172</v>
      </c>
      <c r="C439" s="13">
        <f>VLOOKUP(A439,'[2]I&amp;S 09'!$A$1:$C$1297,2,FALSE)</f>
        <v>0</v>
      </c>
      <c r="D439" s="13">
        <f>VLOOKUP(A439,'[2]EDA 09 local Share'!$A$1:$C$1030,3,FALSE)</f>
        <v>0</v>
      </c>
      <c r="E439" s="13">
        <f>VLOOKUP(A439,'[2]IFA 09 Data'!$A$1:$C$1297,2,FALSE)</f>
        <v>0</v>
      </c>
      <c r="F439" s="13">
        <f>VLOOKUP(A439,'[2]IFA 09 Data'!$A$1:$C$1297,3,FALSE)</f>
        <v>0</v>
      </c>
      <c r="G439" s="17">
        <f>VLOOKUP(A439,'[2]data 11'!$A$1:$C$1304,3,FALSE)</f>
        <v>38344868</v>
      </c>
      <c r="H439" s="13">
        <f>VLOOKUP(A439,'[2]Property 07'!$A$1:$B$1377,2,FALSE)</f>
        <v>36175054</v>
      </c>
      <c r="I439" s="18">
        <f>VLOOKUP(A439,'[2]data 11'!$A$2:$B$1304,2,FALSE)</f>
        <v>151.01399999999998</v>
      </c>
    </row>
    <row r="440" spans="1:9">
      <c r="A440" s="12" t="s">
        <v>1177</v>
      </c>
      <c r="B440" s="12" t="s">
        <v>1178</v>
      </c>
      <c r="C440" s="13">
        <f>VLOOKUP(A440,'[2]I&amp;S 09'!$A$1:$C$1297,2,FALSE)</f>
        <v>10300874</v>
      </c>
      <c r="D440" s="13">
        <f>VLOOKUP(A440,'[2]EDA 09 local Share'!$A$1:$C$1030,3,FALSE)</f>
        <v>8665759.4099999983</v>
      </c>
      <c r="E440" s="13">
        <f>VLOOKUP(A440,'[2]IFA 09 Data'!$A$1:$C$1297,2,FALSE)</f>
        <v>0</v>
      </c>
      <c r="F440" s="13">
        <f>VLOOKUP(A440,'[2]IFA 09 Data'!$A$1:$C$1297,3,FALSE)</f>
        <v>0</v>
      </c>
      <c r="G440" s="17">
        <f>VLOOKUP(A440,'[2]data 11'!$A$1:$C$1304,3,FALSE)</f>
        <v>3309529511</v>
      </c>
      <c r="H440" s="13">
        <f>VLOOKUP(A440,'[2]Property 07'!$A$1:$B$1377,2,FALSE)</f>
        <v>2988192900</v>
      </c>
      <c r="I440" s="18">
        <f>VLOOKUP(A440,'[2]data 11'!$A$2:$B$1304,2,FALSE)</f>
        <v>6890.6669999999995</v>
      </c>
    </row>
    <row r="441" spans="1:9">
      <c r="A441" s="12" t="s">
        <v>1179</v>
      </c>
      <c r="B441" s="12" t="s">
        <v>1180</v>
      </c>
      <c r="C441" s="13">
        <f>VLOOKUP(A441,'[2]I&amp;S 09'!$A$1:$C$1297,2,FALSE)</f>
        <v>10594354</v>
      </c>
      <c r="D441" s="13">
        <f>VLOOKUP(A441,'[2]EDA 09 local Share'!$A$1:$C$1030,3,FALSE)</f>
        <v>5173993.8863495439</v>
      </c>
      <c r="E441" s="13">
        <f>VLOOKUP(A441,'[2]IFA 09 Data'!$A$1:$C$1297,2,FALSE)</f>
        <v>436461</v>
      </c>
      <c r="F441" s="13">
        <f>VLOOKUP(A441,'[2]IFA 09 Data'!$A$1:$C$1297,3,FALSE)</f>
        <v>436461</v>
      </c>
      <c r="G441" s="17">
        <f>VLOOKUP(A441,'[2]data 11'!$A$1:$C$1304,3,FALSE)</f>
        <v>2541420344</v>
      </c>
      <c r="H441" s="13">
        <f>VLOOKUP(A441,'[2]Property 07'!$A$1:$B$1377,2,FALSE)</f>
        <v>2072454083</v>
      </c>
      <c r="I441" s="18">
        <f>VLOOKUP(A441,'[2]data 11'!$A$2:$B$1304,2,FALSE)</f>
        <v>4234.07</v>
      </c>
    </row>
    <row r="442" spans="1:9">
      <c r="A442" s="12" t="s">
        <v>1181</v>
      </c>
      <c r="B442" s="12" t="s">
        <v>1182</v>
      </c>
      <c r="C442" s="13">
        <f>VLOOKUP(A442,'[2]I&amp;S 09'!$A$1:$C$1297,2,FALSE)</f>
        <v>2495526</v>
      </c>
      <c r="D442" s="13">
        <f>VLOOKUP(A442,'[2]EDA 09 local Share'!$A$1:$C$1030,3,FALSE)</f>
        <v>1087635.8790336151</v>
      </c>
      <c r="E442" s="13">
        <f>VLOOKUP(A442,'[2]IFA 09 Data'!$A$1:$C$1297,2,FALSE)</f>
        <v>0</v>
      </c>
      <c r="F442" s="13">
        <f>VLOOKUP(A442,'[2]IFA 09 Data'!$A$1:$C$1297,3,FALSE)</f>
        <v>0</v>
      </c>
      <c r="G442" s="17">
        <f>VLOOKUP(A442,'[2]data 11'!$A$1:$C$1304,3,FALSE)</f>
        <v>1389345077</v>
      </c>
      <c r="H442" s="13">
        <f>VLOOKUP(A442,'[2]Property 07'!$A$1:$B$1377,2,FALSE)</f>
        <v>1241574730</v>
      </c>
      <c r="I442" s="18">
        <f>VLOOKUP(A442,'[2]data 11'!$A$2:$B$1304,2,FALSE)</f>
        <v>1839.2149999999999</v>
      </c>
    </row>
    <row r="443" spans="1:9">
      <c r="A443" s="12" t="s">
        <v>1183</v>
      </c>
      <c r="B443" s="12" t="s">
        <v>1184</v>
      </c>
      <c r="C443" s="13">
        <f>VLOOKUP(A443,'[2]I&amp;S 09'!$A$1:$C$1297,2,FALSE)</f>
        <v>14512562</v>
      </c>
      <c r="D443" s="13">
        <f>VLOOKUP(A443,'[2]EDA 09 local Share'!$A$1:$C$1030,3,FALSE)</f>
        <v>8818949.0811537895</v>
      </c>
      <c r="E443" s="13">
        <f>VLOOKUP(A443,'[2]IFA 09 Data'!$A$1:$C$1297,2,FALSE)</f>
        <v>4196218</v>
      </c>
      <c r="F443" s="13">
        <f>VLOOKUP(A443,'[2]IFA 09 Data'!$A$1:$C$1297,3,FALSE)</f>
        <v>6221872</v>
      </c>
      <c r="G443" s="17">
        <f>VLOOKUP(A443,'[2]data 11'!$A$1:$C$1304,3,FALSE)</f>
        <v>3635460295</v>
      </c>
      <c r="H443" s="13">
        <f>VLOOKUP(A443,'[2]Property 07'!$A$1:$B$1377,2,FALSE)</f>
        <v>3062984314</v>
      </c>
      <c r="I443" s="18">
        <f>VLOOKUP(A443,'[2]data 11'!$A$2:$B$1304,2,FALSE)</f>
        <v>15538.815999999999</v>
      </c>
    </row>
    <row r="444" spans="1:9">
      <c r="A444" s="12" t="s">
        <v>1185</v>
      </c>
      <c r="B444" s="12" t="s">
        <v>1186</v>
      </c>
      <c r="C444" s="13">
        <f>VLOOKUP(A444,'[2]I&amp;S 09'!$A$1:$C$1297,2,FALSE)</f>
        <v>4946833</v>
      </c>
      <c r="D444" s="13">
        <f>VLOOKUP(A444,'[2]EDA 09 local Share'!$A$1:$C$1030,3,FALSE)</f>
        <v>0</v>
      </c>
      <c r="E444" s="13">
        <f>VLOOKUP(A444,'[2]IFA 09 Data'!$A$1:$C$1297,2,FALSE)</f>
        <v>0</v>
      </c>
      <c r="F444" s="13">
        <f>VLOOKUP(A444,'[2]IFA 09 Data'!$A$1:$C$1297,3,FALSE)</f>
        <v>0</v>
      </c>
      <c r="G444" s="17">
        <f>VLOOKUP(A444,'[2]data 11'!$A$1:$C$1304,3,FALSE)</f>
        <v>1539630546</v>
      </c>
      <c r="H444" s="13">
        <f>VLOOKUP(A444,'[2]Property 07'!$A$1:$B$1377,2,FALSE)</f>
        <v>1261536011</v>
      </c>
      <c r="I444" s="18">
        <f>VLOOKUP(A444,'[2]data 11'!$A$2:$B$1304,2,FALSE)</f>
        <v>680</v>
      </c>
    </row>
    <row r="445" spans="1:9">
      <c r="A445" s="12" t="s">
        <v>1187</v>
      </c>
      <c r="B445" s="12" t="s">
        <v>1188</v>
      </c>
      <c r="C445" s="13">
        <f>VLOOKUP(A445,'[2]I&amp;S 09'!$A$1:$C$1297,2,FALSE)</f>
        <v>1193656</v>
      </c>
      <c r="D445" s="13">
        <f>VLOOKUP(A445,'[2]EDA 09 local Share'!$A$1:$C$1030,3,FALSE)</f>
        <v>1226931.853530294</v>
      </c>
      <c r="E445" s="13">
        <f>VLOOKUP(A445,'[2]IFA 09 Data'!$A$1:$C$1297,2,FALSE)</f>
        <v>0</v>
      </c>
      <c r="F445" s="13">
        <f>VLOOKUP(A445,'[2]IFA 09 Data'!$A$1:$C$1297,3,FALSE)</f>
        <v>0</v>
      </c>
      <c r="G445" s="17">
        <f>VLOOKUP(A445,'[2]data 11'!$A$1:$C$1304,3,FALSE)</f>
        <v>1105044512</v>
      </c>
      <c r="H445" s="13">
        <f>VLOOKUP(A445,'[2]Property 07'!$A$1:$B$1377,2,FALSE)</f>
        <v>994917012</v>
      </c>
      <c r="I445" s="18">
        <f>VLOOKUP(A445,'[2]data 11'!$A$2:$B$1304,2,FALSE)</f>
        <v>3148.8429999999998</v>
      </c>
    </row>
    <row r="446" spans="1:9">
      <c r="A446" s="12" t="s">
        <v>1189</v>
      </c>
      <c r="B446" s="12" t="s">
        <v>1190</v>
      </c>
      <c r="C446" s="13">
        <f>VLOOKUP(A446,'[2]I&amp;S 09'!$A$1:$C$1297,2,FALSE)</f>
        <v>613802</v>
      </c>
      <c r="D446" s="13">
        <f>VLOOKUP(A446,'[2]EDA 09 local Share'!$A$1:$C$1030,3,FALSE)</f>
        <v>570979.76004795067</v>
      </c>
      <c r="E446" s="13">
        <f>VLOOKUP(A446,'[2]IFA 09 Data'!$A$1:$C$1297,2,FALSE)</f>
        <v>0</v>
      </c>
      <c r="F446" s="13">
        <f>VLOOKUP(A446,'[2]IFA 09 Data'!$A$1:$C$1297,3,FALSE)</f>
        <v>0</v>
      </c>
      <c r="G446" s="17">
        <f>VLOOKUP(A446,'[2]data 11'!$A$1:$C$1304,3,FALSE)</f>
        <v>652174331</v>
      </c>
      <c r="H446" s="13">
        <f>VLOOKUP(A446,'[2]Property 07'!$A$1:$B$1377,2,FALSE)</f>
        <v>551370773</v>
      </c>
      <c r="I446" s="18">
        <f>VLOOKUP(A446,'[2]data 11'!$A$2:$B$1304,2,FALSE)</f>
        <v>2535.3329999999996</v>
      </c>
    </row>
    <row r="447" spans="1:9">
      <c r="A447" s="12" t="s">
        <v>1191</v>
      </c>
      <c r="B447" s="12" t="s">
        <v>1192</v>
      </c>
      <c r="C447" s="13">
        <f>VLOOKUP(A447,'[2]I&amp;S 09'!$A$1:$C$1297,2,FALSE)</f>
        <v>302624</v>
      </c>
      <c r="D447" s="13">
        <f>VLOOKUP(A447,'[2]EDA 09 local Share'!$A$1:$C$1030,3,FALSE)</f>
        <v>387378.72417356807</v>
      </c>
      <c r="E447" s="13">
        <f>VLOOKUP(A447,'[2]IFA 09 Data'!$A$1:$C$1297,2,FALSE)</f>
        <v>0</v>
      </c>
      <c r="F447" s="13">
        <f>VLOOKUP(A447,'[2]IFA 09 Data'!$A$1:$C$1297,3,FALSE)</f>
        <v>0</v>
      </c>
      <c r="G447" s="17">
        <f>VLOOKUP(A447,'[2]data 11'!$A$1:$C$1304,3,FALSE)</f>
        <v>323401732</v>
      </c>
      <c r="H447" s="13">
        <f>VLOOKUP(A447,'[2]Property 07'!$A$1:$B$1377,2,FALSE)</f>
        <v>259015301</v>
      </c>
      <c r="I447" s="18">
        <f>VLOOKUP(A447,'[2]data 11'!$A$2:$B$1304,2,FALSE)</f>
        <v>625.4799999999999</v>
      </c>
    </row>
    <row r="448" spans="1:9">
      <c r="A448" s="12" t="s">
        <v>1193</v>
      </c>
      <c r="B448" s="12" t="s">
        <v>1194</v>
      </c>
      <c r="C448" s="13">
        <f>VLOOKUP(A448,'[2]I&amp;S 09'!$A$1:$C$1297,2,FALSE)</f>
        <v>967298</v>
      </c>
      <c r="D448" s="13">
        <f>VLOOKUP(A448,'[2]EDA 09 local Share'!$A$1:$C$1030,3,FALSE)</f>
        <v>864216.37191688735</v>
      </c>
      <c r="E448" s="13">
        <f>VLOOKUP(A448,'[2]IFA 09 Data'!$A$1:$C$1297,2,FALSE)</f>
        <v>0</v>
      </c>
      <c r="F448" s="13">
        <f>VLOOKUP(A448,'[2]IFA 09 Data'!$A$1:$C$1297,3,FALSE)</f>
        <v>0</v>
      </c>
      <c r="G448" s="17">
        <f>VLOOKUP(A448,'[2]data 11'!$A$1:$C$1304,3,FALSE)</f>
        <v>498328547</v>
      </c>
      <c r="H448" s="13">
        <f>VLOOKUP(A448,'[2]Property 07'!$A$1:$B$1377,2,FALSE)</f>
        <v>417510752</v>
      </c>
      <c r="I448" s="18">
        <f>VLOOKUP(A448,'[2]data 11'!$A$2:$B$1304,2,FALSE)</f>
        <v>1460</v>
      </c>
    </row>
    <row r="449" spans="1:9">
      <c r="A449" s="12" t="s">
        <v>1195</v>
      </c>
      <c r="B449" s="12" t="s">
        <v>1196</v>
      </c>
      <c r="C449" s="13">
        <f>VLOOKUP(A449,'[2]I&amp;S 09'!$A$1:$C$1297,2,FALSE)</f>
        <v>1612698</v>
      </c>
      <c r="D449" s="13">
        <f>VLOOKUP(A449,'[2]EDA 09 local Share'!$A$1:$C$1030,3,FALSE)</f>
        <v>1297509.5606153216</v>
      </c>
      <c r="E449" s="13">
        <f>VLOOKUP(A449,'[2]IFA 09 Data'!$A$1:$C$1297,2,FALSE)</f>
        <v>0</v>
      </c>
      <c r="F449" s="13">
        <f>VLOOKUP(A449,'[2]IFA 09 Data'!$A$1:$C$1297,3,FALSE)</f>
        <v>0</v>
      </c>
      <c r="G449" s="17">
        <f>VLOOKUP(A449,'[2]data 11'!$A$1:$C$1304,3,FALSE)</f>
        <v>997640310</v>
      </c>
      <c r="H449" s="13">
        <f>VLOOKUP(A449,'[2]Property 07'!$A$1:$B$1377,2,FALSE)</f>
        <v>834321509</v>
      </c>
      <c r="I449" s="18">
        <f>VLOOKUP(A449,'[2]data 11'!$A$2:$B$1304,2,FALSE)</f>
        <v>1147</v>
      </c>
    </row>
    <row r="450" spans="1:9">
      <c r="A450" s="12" t="s">
        <v>1197</v>
      </c>
      <c r="B450" s="12" t="s">
        <v>1198</v>
      </c>
      <c r="C450" s="13">
        <f>VLOOKUP(A450,'[2]I&amp;S 09'!$A$1:$C$1297,2,FALSE)</f>
        <v>61019</v>
      </c>
      <c r="D450" s="13">
        <f>VLOOKUP(A450,'[2]EDA 09 local Share'!$A$1:$C$1030,3,FALSE)</f>
        <v>42551.9715889047</v>
      </c>
      <c r="E450" s="13">
        <f>VLOOKUP(A450,'[2]IFA 09 Data'!$A$1:$C$1297,2,FALSE)</f>
        <v>17115</v>
      </c>
      <c r="F450" s="13">
        <f>VLOOKUP(A450,'[2]IFA 09 Data'!$A$1:$C$1297,3,FALSE)</f>
        <v>67700</v>
      </c>
      <c r="G450" s="17">
        <f>VLOOKUP(A450,'[2]data 11'!$A$1:$C$1304,3,FALSE)</f>
        <v>38960646</v>
      </c>
      <c r="H450" s="13">
        <f>VLOOKUP(A450,'[2]Property 07'!$A$1:$B$1377,2,FALSE)</f>
        <v>35391568</v>
      </c>
      <c r="I450" s="18">
        <f>VLOOKUP(A450,'[2]data 11'!$A$2:$B$1304,2,FALSE)</f>
        <v>180</v>
      </c>
    </row>
    <row r="451" spans="1:9">
      <c r="A451" s="12" t="s">
        <v>1199</v>
      </c>
      <c r="B451" s="12" t="s">
        <v>1200</v>
      </c>
      <c r="C451" s="13">
        <f>VLOOKUP(A451,'[2]I&amp;S 09'!$A$1:$C$1297,2,FALSE)</f>
        <v>0</v>
      </c>
      <c r="D451" s="13">
        <f>VLOOKUP(A451,'[2]EDA 09 local Share'!$A$1:$C$1030,3,FALSE)</f>
        <v>0</v>
      </c>
      <c r="E451" s="13">
        <f>VLOOKUP(A451,'[2]IFA 09 Data'!$A$1:$C$1297,2,FALSE)</f>
        <v>0</v>
      </c>
      <c r="F451" s="13">
        <f>VLOOKUP(A451,'[2]IFA 09 Data'!$A$1:$C$1297,3,FALSE)</f>
        <v>0</v>
      </c>
      <c r="G451" s="17">
        <f>VLOOKUP(A451,'[2]data 11'!$A$1:$C$1304,3,FALSE)</f>
        <v>40545445</v>
      </c>
      <c r="H451" s="13">
        <f>VLOOKUP(A451,'[2]Property 07'!$A$1:$B$1377,2,FALSE)</f>
        <v>38480163</v>
      </c>
      <c r="I451" s="18">
        <f>VLOOKUP(A451,'[2]data 11'!$A$2:$B$1304,2,FALSE)</f>
        <v>119</v>
      </c>
    </row>
    <row r="452" spans="1:9">
      <c r="A452" s="12" t="s">
        <v>1201</v>
      </c>
      <c r="B452" s="12" t="s">
        <v>1202</v>
      </c>
      <c r="C452" s="13">
        <f>VLOOKUP(A452,'[2]I&amp;S 09'!$A$1:$C$1297,2,FALSE)</f>
        <v>184559</v>
      </c>
      <c r="D452" s="13">
        <f>VLOOKUP(A452,'[2]EDA 09 local Share'!$A$1:$C$1030,3,FALSE)</f>
        <v>231347.65705545235</v>
      </c>
      <c r="E452" s="13">
        <f>VLOOKUP(A452,'[2]IFA 09 Data'!$A$1:$C$1297,2,FALSE)</f>
        <v>0</v>
      </c>
      <c r="F452" s="13">
        <f>VLOOKUP(A452,'[2]IFA 09 Data'!$A$1:$C$1297,3,FALSE)</f>
        <v>0</v>
      </c>
      <c r="G452" s="17">
        <f>VLOOKUP(A452,'[2]data 11'!$A$1:$C$1304,3,FALSE)</f>
        <v>368967435</v>
      </c>
      <c r="H452" s="13">
        <f>VLOOKUP(A452,'[2]Property 07'!$A$1:$B$1377,2,FALSE)</f>
        <v>405628753</v>
      </c>
      <c r="I452" s="18">
        <f>VLOOKUP(A452,'[2]data 11'!$A$2:$B$1304,2,FALSE)</f>
        <v>447.77099999999996</v>
      </c>
    </row>
    <row r="453" spans="1:9">
      <c r="A453" s="12" t="s">
        <v>1203</v>
      </c>
      <c r="B453" s="12" t="s">
        <v>1204</v>
      </c>
      <c r="C453" s="13">
        <f>VLOOKUP(A453,'[2]I&amp;S 09'!$A$1:$C$1297,2,FALSE)</f>
        <v>1436805</v>
      </c>
      <c r="D453" s="13">
        <f>VLOOKUP(A453,'[2]EDA 09 local Share'!$A$1:$C$1030,3,FALSE)</f>
        <v>712.09617139200543</v>
      </c>
      <c r="E453" s="13">
        <f>VLOOKUP(A453,'[2]IFA 09 Data'!$A$1:$C$1297,2,FALSE)</f>
        <v>1041457</v>
      </c>
      <c r="F453" s="13">
        <f>VLOOKUP(A453,'[2]IFA 09 Data'!$A$1:$C$1297,3,FALSE)</f>
        <v>6287466</v>
      </c>
      <c r="G453" s="17">
        <f>VLOOKUP(A453,'[2]data 11'!$A$1:$C$1304,3,FALSE)</f>
        <v>953958184</v>
      </c>
      <c r="H453" s="13">
        <f>VLOOKUP(A453,'[2]Property 07'!$A$1:$B$1377,2,FALSE)</f>
        <v>776617882</v>
      </c>
      <c r="I453" s="18">
        <f>VLOOKUP(A453,'[2]data 11'!$A$2:$B$1304,2,FALSE)</f>
        <v>14389.22</v>
      </c>
    </row>
    <row r="454" spans="1:9">
      <c r="A454" s="12" t="s">
        <v>1205</v>
      </c>
      <c r="B454" s="12" t="s">
        <v>1206</v>
      </c>
      <c r="C454" s="13">
        <f>VLOOKUP(A454,'[2]I&amp;S 09'!$A$1:$C$1297,2,FALSE)</f>
        <v>436350</v>
      </c>
      <c r="D454" s="13">
        <f>VLOOKUP(A454,'[2]EDA 09 local Share'!$A$1:$C$1030,3,FALSE)</f>
        <v>6848.14766135424</v>
      </c>
      <c r="E454" s="13">
        <f>VLOOKUP(A454,'[2]IFA 09 Data'!$A$1:$C$1297,2,FALSE)</f>
        <v>412233</v>
      </c>
      <c r="F454" s="13">
        <f>VLOOKUP(A454,'[2]IFA 09 Data'!$A$1:$C$1297,3,FALSE)</f>
        <v>3604063</v>
      </c>
      <c r="G454" s="17">
        <f>VLOOKUP(A454,'[2]data 11'!$A$1:$C$1304,3,FALSE)</f>
        <v>250678764</v>
      </c>
      <c r="H454" s="13">
        <f>VLOOKUP(A454,'[2]Property 07'!$A$1:$B$1377,2,FALSE)</f>
        <v>210875854</v>
      </c>
      <c r="I454" s="18">
        <f>VLOOKUP(A454,'[2]data 11'!$A$2:$B$1304,2,FALSE)</f>
        <v>5502.2839999999997</v>
      </c>
    </row>
    <row r="455" spans="1:9">
      <c r="A455" s="12" t="s">
        <v>1207</v>
      </c>
      <c r="B455" s="12" t="s">
        <v>1208</v>
      </c>
      <c r="C455" s="13">
        <f>VLOOKUP(A455,'[2]I&amp;S 09'!$A$1:$C$1297,2,FALSE)</f>
        <v>8199272</v>
      </c>
      <c r="D455" s="13">
        <f>VLOOKUP(A455,'[2]EDA 09 local Share'!$A$1:$C$1030,3,FALSE)</f>
        <v>2116012.152307929</v>
      </c>
      <c r="E455" s="13">
        <f>VLOOKUP(A455,'[2]IFA 09 Data'!$A$1:$C$1297,2,FALSE)</f>
        <v>5319443</v>
      </c>
      <c r="F455" s="13">
        <f>VLOOKUP(A455,'[2]IFA 09 Data'!$A$1:$C$1297,3,FALSE)</f>
        <v>10946033</v>
      </c>
      <c r="G455" s="17">
        <f>VLOOKUP(A455,'[2]data 11'!$A$1:$C$1304,3,FALSE)</f>
        <v>5653490255</v>
      </c>
      <c r="H455" s="13">
        <f>VLOOKUP(A455,'[2]Property 07'!$A$1:$B$1377,2,FALSE)</f>
        <v>4885084197</v>
      </c>
      <c r="I455" s="18">
        <f>VLOOKUP(A455,'[2]data 11'!$A$2:$B$1304,2,FALSE)</f>
        <v>30930.638999999999</v>
      </c>
    </row>
    <row r="456" spans="1:9">
      <c r="A456" s="12" t="s">
        <v>1209</v>
      </c>
      <c r="B456" s="12" t="s">
        <v>1210</v>
      </c>
      <c r="C456" s="13">
        <f>VLOOKUP(A456,'[2]I&amp;S 09'!$A$1:$C$1297,2,FALSE)</f>
        <v>1252462</v>
      </c>
      <c r="D456" s="13">
        <f>VLOOKUP(A456,'[2]EDA 09 local Share'!$A$1:$C$1030,3,FALSE)</f>
        <v>129720.89919728404</v>
      </c>
      <c r="E456" s="13">
        <f>VLOOKUP(A456,'[2]IFA 09 Data'!$A$1:$C$1297,2,FALSE)</f>
        <v>1048404</v>
      </c>
      <c r="F456" s="13">
        <f>VLOOKUP(A456,'[2]IFA 09 Data'!$A$1:$C$1297,3,FALSE)</f>
        <v>3070627</v>
      </c>
      <c r="G456" s="17">
        <f>VLOOKUP(A456,'[2]data 11'!$A$1:$C$1304,3,FALSE)</f>
        <v>437808288</v>
      </c>
      <c r="H456" s="13">
        <f>VLOOKUP(A456,'[2]Property 07'!$A$1:$B$1377,2,FALSE)</f>
        <v>372147094</v>
      </c>
      <c r="I456" s="18">
        <f>VLOOKUP(A456,'[2]data 11'!$A$2:$B$1304,2,FALSE)</f>
        <v>3114.973</v>
      </c>
    </row>
    <row r="457" spans="1:9">
      <c r="A457" s="12" t="s">
        <v>1211</v>
      </c>
      <c r="B457" s="12" t="s">
        <v>1212</v>
      </c>
      <c r="C457" s="13">
        <f>VLOOKUP(A457,'[2]I&amp;S 09'!$A$1:$C$1297,2,FALSE)</f>
        <v>6205123</v>
      </c>
      <c r="D457" s="13">
        <f>VLOOKUP(A457,'[2]EDA 09 local Share'!$A$1:$C$1030,3,FALSE)</f>
        <v>5466593.3132704068</v>
      </c>
      <c r="E457" s="13">
        <f>VLOOKUP(A457,'[2]IFA 09 Data'!$A$1:$C$1297,2,FALSE)</f>
        <v>1089894</v>
      </c>
      <c r="F457" s="13">
        <f>VLOOKUP(A457,'[2]IFA 09 Data'!$A$1:$C$1297,3,FALSE)</f>
        <v>1524925</v>
      </c>
      <c r="G457" s="17">
        <f>VLOOKUP(A457,'[2]data 11'!$A$1:$C$1304,3,FALSE)</f>
        <v>6117906806</v>
      </c>
      <c r="H457" s="13">
        <f>VLOOKUP(A457,'[2]Property 07'!$A$1:$B$1377,2,FALSE)</f>
        <v>5762475693</v>
      </c>
      <c r="I457" s="18">
        <f>VLOOKUP(A457,'[2]data 11'!$A$2:$B$1304,2,FALSE)</f>
        <v>23992.188999999998</v>
      </c>
    </row>
    <row r="458" spans="1:9">
      <c r="A458" s="12" t="s">
        <v>1213</v>
      </c>
      <c r="B458" s="12" t="s">
        <v>1214</v>
      </c>
      <c r="C458" s="13">
        <f>VLOOKUP(A458,'[2]I&amp;S 09'!$A$1:$C$1297,2,FALSE)</f>
        <v>982508</v>
      </c>
      <c r="D458" s="13">
        <f>VLOOKUP(A458,'[2]EDA 09 local Share'!$A$1:$C$1030,3,FALSE)</f>
        <v>0</v>
      </c>
      <c r="E458" s="13">
        <f>VLOOKUP(A458,'[2]IFA 09 Data'!$A$1:$C$1297,2,FALSE)</f>
        <v>738410</v>
      </c>
      <c r="F458" s="13">
        <f>VLOOKUP(A458,'[2]IFA 09 Data'!$A$1:$C$1297,3,FALSE)</f>
        <v>4058086</v>
      </c>
      <c r="G458" s="17">
        <f>VLOOKUP(A458,'[2]data 11'!$A$1:$C$1304,3,FALSE)</f>
        <v>444742727</v>
      </c>
      <c r="H458" s="13">
        <f>VLOOKUP(A458,'[2]Property 07'!$A$1:$B$1377,2,FALSE)</f>
        <v>325051436</v>
      </c>
      <c r="I458" s="18">
        <f>VLOOKUP(A458,'[2]data 11'!$A$2:$B$1304,2,FALSE)</f>
        <v>5210.2529999999997</v>
      </c>
    </row>
    <row r="459" spans="1:9">
      <c r="A459" s="12" t="s">
        <v>1215</v>
      </c>
      <c r="B459" s="12" t="s">
        <v>1216</v>
      </c>
      <c r="C459" s="13">
        <f>VLOOKUP(A459,'[2]I&amp;S 09'!$A$1:$C$1297,2,FALSE)</f>
        <v>2964356</v>
      </c>
      <c r="D459" s="13">
        <f>VLOOKUP(A459,'[2]EDA 09 local Share'!$A$1:$C$1030,3,FALSE)</f>
        <v>0</v>
      </c>
      <c r="E459" s="13">
        <f>VLOOKUP(A459,'[2]IFA 09 Data'!$A$1:$C$1297,2,FALSE)</f>
        <v>3652405</v>
      </c>
      <c r="F459" s="13">
        <f>VLOOKUP(A459,'[2]IFA 09 Data'!$A$1:$C$1297,3,FALSE)</f>
        <v>12370132</v>
      </c>
      <c r="G459" s="17">
        <f>VLOOKUP(A459,'[2]data 11'!$A$1:$C$1304,3,FALSE)</f>
        <v>1585512932</v>
      </c>
      <c r="H459" s="13">
        <f>VLOOKUP(A459,'[2]Property 07'!$A$1:$B$1377,2,FALSE)</f>
        <v>1479849416</v>
      </c>
      <c r="I459" s="18">
        <f>VLOOKUP(A459,'[2]data 11'!$A$2:$B$1304,2,FALSE)</f>
        <v>15155.346</v>
      </c>
    </row>
    <row r="460" spans="1:9">
      <c r="A460" s="12" t="s">
        <v>1217</v>
      </c>
      <c r="B460" s="12" t="s">
        <v>1218</v>
      </c>
      <c r="C460" s="13">
        <f>VLOOKUP(A460,'[2]I&amp;S 09'!$A$1:$C$1297,2,FALSE)</f>
        <v>7488430</v>
      </c>
      <c r="D460" s="13">
        <f>VLOOKUP(A460,'[2]EDA 09 local Share'!$A$1:$C$1030,3,FALSE)</f>
        <v>490157.48415534431</v>
      </c>
      <c r="E460" s="13">
        <f>VLOOKUP(A460,'[2]IFA 09 Data'!$A$1:$C$1297,2,FALSE)</f>
        <v>5945042</v>
      </c>
      <c r="F460" s="13">
        <f>VLOOKUP(A460,'[2]IFA 09 Data'!$A$1:$C$1297,3,FALSE)</f>
        <v>20514291</v>
      </c>
      <c r="G460" s="17">
        <f>VLOOKUP(A460,'[2]data 11'!$A$1:$C$1304,3,FALSE)</f>
        <v>3444297171</v>
      </c>
      <c r="H460" s="13">
        <f>VLOOKUP(A460,'[2]Property 07'!$A$1:$B$1377,2,FALSE)</f>
        <v>2857158740</v>
      </c>
      <c r="I460" s="18">
        <f>VLOOKUP(A460,'[2]data 11'!$A$2:$B$1304,2,FALSE)</f>
        <v>29110.737999999998</v>
      </c>
    </row>
    <row r="461" spans="1:9">
      <c r="A461" s="12" t="s">
        <v>1219</v>
      </c>
      <c r="B461" s="12" t="s">
        <v>1220</v>
      </c>
      <c r="C461" s="13">
        <f>VLOOKUP(A461,'[2]I&amp;S 09'!$A$1:$C$1297,2,FALSE)</f>
        <v>353888</v>
      </c>
      <c r="D461" s="13">
        <f>VLOOKUP(A461,'[2]EDA 09 local Share'!$A$1:$C$1030,3,FALSE)</f>
        <v>17442.629926396083</v>
      </c>
      <c r="E461" s="13">
        <f>VLOOKUP(A461,'[2]IFA 09 Data'!$A$1:$C$1297,2,FALSE)</f>
        <v>225129</v>
      </c>
      <c r="F461" s="13">
        <f>VLOOKUP(A461,'[2]IFA 09 Data'!$A$1:$C$1297,3,FALSE)</f>
        <v>1599146</v>
      </c>
      <c r="G461" s="17">
        <f>VLOOKUP(A461,'[2]data 11'!$A$1:$C$1304,3,FALSE)</f>
        <v>133991272</v>
      </c>
      <c r="H461" s="13">
        <f>VLOOKUP(A461,'[2]Property 07'!$A$1:$B$1377,2,FALSE)</f>
        <v>95836815</v>
      </c>
      <c r="I461" s="18">
        <f>VLOOKUP(A461,'[2]data 11'!$A$2:$B$1304,2,FALSE)</f>
        <v>1805.444</v>
      </c>
    </row>
    <row r="462" spans="1:9">
      <c r="A462" s="12" t="s">
        <v>1221</v>
      </c>
      <c r="B462" s="12" t="s">
        <v>1222</v>
      </c>
      <c r="C462" s="13">
        <f>VLOOKUP(A462,'[2]I&amp;S 09'!$A$1:$C$1297,2,FALSE)</f>
        <v>3270010</v>
      </c>
      <c r="D462" s="13">
        <f>VLOOKUP(A462,'[2]EDA 09 local Share'!$A$1:$C$1030,3,FALSE)</f>
        <v>3543922.6943127909</v>
      </c>
      <c r="E462" s="13">
        <f>VLOOKUP(A462,'[2]IFA 09 Data'!$A$1:$C$1297,2,FALSE)</f>
        <v>0</v>
      </c>
      <c r="F462" s="13">
        <f>VLOOKUP(A462,'[2]IFA 09 Data'!$A$1:$C$1297,3,FALSE)</f>
        <v>0</v>
      </c>
      <c r="G462" s="17">
        <f>VLOOKUP(A462,'[2]data 11'!$A$1:$C$1304,3,FALSE)</f>
        <v>2357796011</v>
      </c>
      <c r="H462" s="13">
        <f>VLOOKUP(A462,'[2]Property 07'!$A$1:$B$1377,2,FALSE)</f>
        <v>2148238841</v>
      </c>
      <c r="I462" s="18">
        <f>VLOOKUP(A462,'[2]data 11'!$A$2:$B$1304,2,FALSE)</f>
        <v>10085.421999999999</v>
      </c>
    </row>
    <row r="463" spans="1:9">
      <c r="A463" s="12" t="s">
        <v>1223</v>
      </c>
      <c r="B463" s="12" t="s">
        <v>1224</v>
      </c>
      <c r="C463" s="13">
        <f>VLOOKUP(A463,'[2]I&amp;S 09'!$A$1:$C$1297,2,FALSE)</f>
        <v>5282700</v>
      </c>
      <c r="D463" s="13">
        <f>VLOOKUP(A463,'[2]EDA 09 local Share'!$A$1:$C$1030,3,FALSE)</f>
        <v>265275.36993495602</v>
      </c>
      <c r="E463" s="13">
        <f>VLOOKUP(A463,'[2]IFA 09 Data'!$A$1:$C$1297,2,FALSE)</f>
        <v>4926497</v>
      </c>
      <c r="F463" s="13">
        <f>VLOOKUP(A463,'[2]IFA 09 Data'!$A$1:$C$1297,3,FALSE)</f>
        <v>23099814</v>
      </c>
      <c r="G463" s="17">
        <f>VLOOKUP(A463,'[2]data 11'!$A$1:$C$1304,3,FALSE)</f>
        <v>2211278464</v>
      </c>
      <c r="H463" s="13">
        <f>VLOOKUP(A463,'[2]Property 07'!$A$1:$B$1377,2,FALSE)</f>
        <v>1826220308</v>
      </c>
      <c r="I463" s="18">
        <f>VLOOKUP(A463,'[2]data 11'!$A$2:$B$1304,2,FALSE)</f>
        <v>26337.613999999998</v>
      </c>
    </row>
    <row r="464" spans="1:9">
      <c r="A464" s="12" t="s">
        <v>1225</v>
      </c>
      <c r="B464" s="12" t="s">
        <v>1226</v>
      </c>
      <c r="C464" s="13">
        <f>VLOOKUP(A464,'[2]I&amp;S 09'!$A$1:$C$1297,2,FALSE)</f>
        <v>2164772</v>
      </c>
      <c r="D464" s="13">
        <f>VLOOKUP(A464,'[2]EDA 09 local Share'!$A$1:$C$1030,3,FALSE)</f>
        <v>476014.69890185259</v>
      </c>
      <c r="E464" s="13">
        <f>VLOOKUP(A464,'[2]IFA 09 Data'!$A$1:$C$1297,2,FALSE)</f>
        <v>1215572</v>
      </c>
      <c r="F464" s="13">
        <f>VLOOKUP(A464,'[2]IFA 09 Data'!$A$1:$C$1297,3,FALSE)</f>
        <v>4526091</v>
      </c>
      <c r="G464" s="17">
        <f>VLOOKUP(A464,'[2]data 11'!$A$1:$C$1304,3,FALSE)</f>
        <v>1773592997</v>
      </c>
      <c r="H464" s="13">
        <f>VLOOKUP(A464,'[2]Property 07'!$A$1:$B$1377,2,FALSE)</f>
        <v>1461515234</v>
      </c>
      <c r="I464" s="18">
        <f>VLOOKUP(A464,'[2]data 11'!$A$2:$B$1304,2,FALSE)</f>
        <v>15861.512999999999</v>
      </c>
    </row>
    <row r="465" spans="1:9">
      <c r="A465" s="12" t="s">
        <v>1227</v>
      </c>
      <c r="B465" s="12" t="s">
        <v>1228</v>
      </c>
      <c r="C465" s="13">
        <f>VLOOKUP(A465,'[2]I&amp;S 09'!$A$1:$C$1297,2,FALSE)</f>
        <v>132862</v>
      </c>
      <c r="D465" s="13">
        <f>VLOOKUP(A465,'[2]EDA 09 local Share'!$A$1:$C$1030,3,FALSE)</f>
        <v>21514.8210446673</v>
      </c>
      <c r="E465" s="13">
        <f>VLOOKUP(A465,'[2]IFA 09 Data'!$A$1:$C$1297,2,FALSE)</f>
        <v>118645</v>
      </c>
      <c r="F465" s="13">
        <f>VLOOKUP(A465,'[2]IFA 09 Data'!$A$1:$C$1297,3,FALSE)</f>
        <v>322789</v>
      </c>
      <c r="G465" s="17">
        <f>VLOOKUP(A465,'[2]data 11'!$A$1:$C$1304,3,FALSE)</f>
        <v>91046554</v>
      </c>
      <c r="H465" s="13">
        <f>VLOOKUP(A465,'[2]Property 07'!$A$1:$B$1377,2,FALSE)</f>
        <v>71029045</v>
      </c>
      <c r="I465" s="18">
        <f>VLOOKUP(A465,'[2]data 11'!$A$2:$B$1304,2,FALSE)</f>
        <v>506.11499999999995</v>
      </c>
    </row>
    <row r="466" spans="1:9">
      <c r="A466" s="12" t="s">
        <v>1229</v>
      </c>
      <c r="B466" s="12" t="s">
        <v>1230</v>
      </c>
      <c r="C466" s="13">
        <f>VLOOKUP(A466,'[2]I&amp;S 09'!$A$1:$C$1297,2,FALSE)</f>
        <v>98257</v>
      </c>
      <c r="D466" s="13">
        <f>VLOOKUP(A466,'[2]EDA 09 local Share'!$A$1:$C$1030,3,FALSE)</f>
        <v>19437.864147796441</v>
      </c>
      <c r="E466" s="13">
        <f>VLOOKUP(A466,'[2]IFA 09 Data'!$A$1:$C$1297,2,FALSE)</f>
        <v>69677</v>
      </c>
      <c r="F466" s="13">
        <f>VLOOKUP(A466,'[2]IFA 09 Data'!$A$1:$C$1297,3,FALSE)</f>
        <v>336749</v>
      </c>
      <c r="G466" s="17">
        <f>VLOOKUP(A466,'[2]data 11'!$A$1:$C$1304,3,FALSE)</f>
        <v>72156020</v>
      </c>
      <c r="H466" s="13">
        <f>VLOOKUP(A466,'[2]Property 07'!$A$1:$B$1377,2,FALSE)</f>
        <v>46297225</v>
      </c>
      <c r="I466" s="18">
        <f>VLOOKUP(A466,'[2]data 11'!$A$2:$B$1304,2,FALSE)</f>
        <v>738.90699999999993</v>
      </c>
    </row>
    <row r="467" spans="1:9">
      <c r="A467" s="12" t="s">
        <v>1231</v>
      </c>
      <c r="B467" s="12" t="s">
        <v>482</v>
      </c>
      <c r="C467" s="13">
        <f>VLOOKUP(A467,'[2]I&amp;S 09'!$A$1:$C$1297,2,FALSE)</f>
        <v>1062755</v>
      </c>
      <c r="D467" s="13">
        <f>VLOOKUP(A467,'[2]EDA 09 local Share'!$A$1:$C$1030,3,FALSE)</f>
        <v>59964.827976862573</v>
      </c>
      <c r="E467" s="13">
        <f>VLOOKUP(A467,'[2]IFA 09 Data'!$A$1:$C$1297,2,FALSE)</f>
        <v>901131</v>
      </c>
      <c r="F467" s="13">
        <f>VLOOKUP(A467,'[2]IFA 09 Data'!$A$1:$C$1297,3,FALSE)</f>
        <v>3713096</v>
      </c>
      <c r="G467" s="17">
        <f>VLOOKUP(A467,'[2]data 11'!$A$1:$C$1304,3,FALSE)</f>
        <v>414450445</v>
      </c>
      <c r="H467" s="13">
        <f>VLOOKUP(A467,'[2]Property 07'!$A$1:$B$1377,2,FALSE)</f>
        <v>357339442</v>
      </c>
      <c r="I467" s="18">
        <f>VLOOKUP(A467,'[2]data 11'!$A$2:$B$1304,2,FALSE)</f>
        <v>5248.8179999999993</v>
      </c>
    </row>
    <row r="468" spans="1:9">
      <c r="A468" s="12" t="s">
        <v>1232</v>
      </c>
      <c r="B468" s="12" t="s">
        <v>1233</v>
      </c>
      <c r="C468" s="13">
        <f>VLOOKUP(A468,'[2]I&amp;S 09'!$A$1:$C$1297,2,FALSE)</f>
        <v>143778</v>
      </c>
      <c r="D468" s="13">
        <f>VLOOKUP(A468,'[2]EDA 09 local Share'!$A$1:$C$1030,3,FALSE)</f>
        <v>570.95495196932791</v>
      </c>
      <c r="E468" s="13">
        <f>VLOOKUP(A468,'[2]IFA 09 Data'!$A$1:$C$1297,2,FALSE)</f>
        <v>32296</v>
      </c>
      <c r="F468" s="13">
        <f>VLOOKUP(A468,'[2]IFA 09 Data'!$A$1:$C$1297,3,FALSE)</f>
        <v>100000</v>
      </c>
      <c r="G468" s="17">
        <f>VLOOKUP(A468,'[2]data 11'!$A$1:$C$1304,3,FALSE)</f>
        <v>47294219</v>
      </c>
      <c r="H468" s="13">
        <f>VLOOKUP(A468,'[2]Property 07'!$A$1:$B$1377,2,FALSE)</f>
        <v>45214207</v>
      </c>
      <c r="I468" s="18">
        <f>VLOOKUP(A468,'[2]data 11'!$A$2:$B$1304,2,FALSE)</f>
        <v>288.54999999999995</v>
      </c>
    </row>
    <row r="469" spans="1:9">
      <c r="A469" s="12" t="s">
        <v>1234</v>
      </c>
      <c r="B469" s="12" t="s">
        <v>1235</v>
      </c>
      <c r="C469" s="13">
        <f>VLOOKUP(A469,'[2]I&amp;S 09'!$A$1:$C$1297,2,FALSE)</f>
        <v>29793</v>
      </c>
      <c r="D469" s="13">
        <f>VLOOKUP(A469,'[2]EDA 09 local Share'!$A$1:$C$1030,3,FALSE)</f>
        <v>594.41324342257724</v>
      </c>
      <c r="E469" s="13">
        <f>VLOOKUP(A469,'[2]IFA 09 Data'!$A$1:$C$1297,2,FALSE)</f>
        <v>23934</v>
      </c>
      <c r="F469" s="13">
        <f>VLOOKUP(A469,'[2]IFA 09 Data'!$A$1:$C$1297,3,FALSE)</f>
        <v>93778</v>
      </c>
      <c r="G469" s="17">
        <f>VLOOKUP(A469,'[2]data 11'!$A$1:$C$1304,3,FALSE)</f>
        <v>53768061</v>
      </c>
      <c r="H469" s="13">
        <f>VLOOKUP(A469,'[2]Property 07'!$A$1:$B$1377,2,FALSE)</f>
        <v>35730475</v>
      </c>
      <c r="I469" s="18">
        <f>VLOOKUP(A469,'[2]data 11'!$A$2:$B$1304,2,FALSE)</f>
        <v>260</v>
      </c>
    </row>
    <row r="470" spans="1:9">
      <c r="A470" s="12" t="s">
        <v>1236</v>
      </c>
      <c r="B470" s="12" t="s">
        <v>1237</v>
      </c>
      <c r="C470" s="13">
        <f>VLOOKUP(A470,'[2]I&amp;S 09'!$A$1:$C$1297,2,FALSE)</f>
        <v>158149</v>
      </c>
      <c r="D470" s="13">
        <f>VLOOKUP(A470,'[2]EDA 09 local Share'!$A$1:$C$1030,3,FALSE)</f>
        <v>57573.409172967797</v>
      </c>
      <c r="E470" s="13">
        <f>VLOOKUP(A470,'[2]IFA 09 Data'!$A$1:$C$1297,2,FALSE)</f>
        <v>37133</v>
      </c>
      <c r="F470" s="13">
        <f>VLOOKUP(A470,'[2]IFA 09 Data'!$A$1:$C$1297,3,FALSE)</f>
        <v>108742</v>
      </c>
      <c r="G470" s="17">
        <f>VLOOKUP(A470,'[2]data 11'!$A$1:$C$1304,3,FALSE)</f>
        <v>103891567</v>
      </c>
      <c r="H470" s="13">
        <f>VLOOKUP(A470,'[2]Property 07'!$A$1:$B$1377,2,FALSE)</f>
        <v>47806311</v>
      </c>
      <c r="I470" s="18">
        <f>VLOOKUP(A470,'[2]data 11'!$A$2:$B$1304,2,FALSE)</f>
        <v>260</v>
      </c>
    </row>
    <row r="471" spans="1:9">
      <c r="A471" s="12" t="s">
        <v>1238</v>
      </c>
      <c r="B471" s="12" t="s">
        <v>1239</v>
      </c>
      <c r="C471" s="13">
        <f>VLOOKUP(A471,'[2]I&amp;S 09'!$A$1:$C$1297,2,FALSE)</f>
        <v>1261983</v>
      </c>
      <c r="D471" s="13">
        <f>VLOOKUP(A471,'[2]EDA 09 local Share'!$A$1:$C$1030,3,FALSE)</f>
        <v>602547.13757436734</v>
      </c>
      <c r="E471" s="13">
        <f>VLOOKUP(A471,'[2]IFA 09 Data'!$A$1:$C$1297,2,FALSE)</f>
        <v>608847</v>
      </c>
      <c r="F471" s="13">
        <f>VLOOKUP(A471,'[2]IFA 09 Data'!$A$1:$C$1297,3,FALSE)</f>
        <v>822244</v>
      </c>
      <c r="G471" s="17">
        <f>VLOOKUP(A471,'[2]data 11'!$A$1:$C$1304,3,FALSE)</f>
        <v>525570449</v>
      </c>
      <c r="H471" s="13">
        <f>VLOOKUP(A471,'[2]Property 07'!$A$1:$B$1377,2,FALSE)</f>
        <v>438339940</v>
      </c>
      <c r="I471" s="18">
        <f>VLOOKUP(A471,'[2]data 11'!$A$2:$B$1304,2,FALSE)</f>
        <v>1717.6819999999998</v>
      </c>
    </row>
    <row r="472" spans="1:9">
      <c r="A472" s="12" t="s">
        <v>1240</v>
      </c>
      <c r="B472" s="12" t="s">
        <v>240</v>
      </c>
      <c r="C472" s="13">
        <f>VLOOKUP(A472,'[2]I&amp;S 09'!$A$1:$C$1297,2,FALSE)</f>
        <v>122932</v>
      </c>
      <c r="D472" s="13">
        <f>VLOOKUP(A472,'[2]EDA 09 local Share'!$A$1:$C$1030,3,FALSE)</f>
        <v>21827.662999692522</v>
      </c>
      <c r="E472" s="13">
        <f>VLOOKUP(A472,'[2]IFA 09 Data'!$A$1:$C$1297,2,FALSE)</f>
        <v>86600</v>
      </c>
      <c r="F472" s="13">
        <f>VLOOKUP(A472,'[2]IFA 09 Data'!$A$1:$C$1297,3,FALSE)</f>
        <v>209088</v>
      </c>
      <c r="G472" s="17">
        <f>VLOOKUP(A472,'[2]data 11'!$A$1:$C$1304,3,FALSE)</f>
        <v>69764794</v>
      </c>
      <c r="H472" s="13">
        <f>VLOOKUP(A472,'[2]Property 07'!$A$1:$B$1377,2,FALSE)</f>
        <v>57985064</v>
      </c>
      <c r="I472" s="18">
        <f>VLOOKUP(A472,'[2]data 11'!$A$2:$B$1304,2,FALSE)</f>
        <v>393.84</v>
      </c>
    </row>
    <row r="473" spans="1:9">
      <c r="A473" s="12" t="s">
        <v>1241</v>
      </c>
      <c r="B473" s="12" t="s">
        <v>1242</v>
      </c>
      <c r="C473" s="13">
        <f>VLOOKUP(A473,'[2]I&amp;S 09'!$A$1:$C$1297,2,FALSE)</f>
        <v>181429</v>
      </c>
      <c r="D473" s="13">
        <f>VLOOKUP(A473,'[2]EDA 09 local Share'!$A$1:$C$1030,3,FALSE)</f>
        <v>73171.567412798657</v>
      </c>
      <c r="E473" s="13">
        <f>VLOOKUP(A473,'[2]IFA 09 Data'!$A$1:$C$1297,2,FALSE)</f>
        <v>65680</v>
      </c>
      <c r="F473" s="13">
        <f>VLOOKUP(A473,'[2]IFA 09 Data'!$A$1:$C$1297,3,FALSE)</f>
        <v>110751</v>
      </c>
      <c r="G473" s="17">
        <f>VLOOKUP(A473,'[2]data 11'!$A$1:$C$1304,3,FALSE)</f>
        <v>207293969</v>
      </c>
      <c r="H473" s="13">
        <f>VLOOKUP(A473,'[2]Property 07'!$A$1:$B$1377,2,FALSE)</f>
        <v>136833672</v>
      </c>
      <c r="I473" s="18">
        <f>VLOOKUP(A473,'[2]data 11'!$A$2:$B$1304,2,FALSE)</f>
        <v>655.577</v>
      </c>
    </row>
    <row r="474" spans="1:9">
      <c r="A474" s="12" t="s">
        <v>1243</v>
      </c>
      <c r="B474" s="12" t="s">
        <v>1244</v>
      </c>
      <c r="C474" s="13">
        <f>VLOOKUP(A474,'[2]I&amp;S 09'!$A$1:$C$1297,2,FALSE)</f>
        <v>25698</v>
      </c>
      <c r="D474" s="13">
        <f>VLOOKUP(A474,'[2]EDA 09 local Share'!$A$1:$C$1030,3,FALSE)</f>
        <v>0</v>
      </c>
      <c r="E474" s="13">
        <f>VLOOKUP(A474,'[2]IFA 09 Data'!$A$1:$C$1297,2,FALSE)</f>
        <v>15219</v>
      </c>
      <c r="F474" s="13">
        <f>VLOOKUP(A474,'[2]IFA 09 Data'!$A$1:$C$1297,3,FALSE)</f>
        <v>100000</v>
      </c>
      <c r="G474" s="17">
        <f>VLOOKUP(A474,'[2]data 11'!$A$1:$C$1304,3,FALSE)</f>
        <v>35266264</v>
      </c>
      <c r="H474" s="13">
        <f>VLOOKUP(A474,'[2]Property 07'!$A$1:$B$1377,2,FALSE)</f>
        <v>21306126</v>
      </c>
      <c r="I474" s="18">
        <f>VLOOKUP(A474,'[2]data 11'!$A$2:$B$1304,2,FALSE)</f>
        <v>66.754999999999995</v>
      </c>
    </row>
    <row r="475" spans="1:9">
      <c r="A475" s="12" t="s">
        <v>1245</v>
      </c>
      <c r="B475" s="12" t="s">
        <v>1246</v>
      </c>
      <c r="C475" s="13">
        <f>VLOOKUP(A475,'[2]I&amp;S 09'!$A$1:$C$1297,2,FALSE)</f>
        <v>0</v>
      </c>
      <c r="D475" s="13">
        <f>VLOOKUP(A475,'[2]EDA 09 local Share'!$A$1:$C$1030,3,FALSE)</f>
        <v>0</v>
      </c>
      <c r="E475" s="13">
        <f>VLOOKUP(A475,'[2]IFA 09 Data'!$A$1:$C$1297,2,FALSE)</f>
        <v>0</v>
      </c>
      <c r="F475" s="13">
        <f>VLOOKUP(A475,'[2]IFA 09 Data'!$A$1:$C$1297,3,FALSE)</f>
        <v>0</v>
      </c>
      <c r="G475" s="17">
        <f>VLOOKUP(A475,'[2]data 11'!$A$1:$C$1304,3,FALSE)</f>
        <v>21981308</v>
      </c>
      <c r="H475" s="13">
        <f>VLOOKUP(A475,'[2]Property 07'!$A$1:$B$1377,2,FALSE)</f>
        <v>20565047</v>
      </c>
      <c r="I475" s="18">
        <f>VLOOKUP(A475,'[2]data 11'!$A$2:$B$1304,2,FALSE)</f>
        <v>115.14399999999999</v>
      </c>
    </row>
    <row r="476" spans="1:9">
      <c r="A476" s="12" t="s">
        <v>1247</v>
      </c>
      <c r="B476" s="12" t="s">
        <v>1248</v>
      </c>
      <c r="C476" s="13">
        <f>VLOOKUP(A476,'[2]I&amp;S 09'!$A$1:$C$1297,2,FALSE)</f>
        <v>706930</v>
      </c>
      <c r="D476" s="13">
        <f>VLOOKUP(A476,'[2]EDA 09 local Share'!$A$1:$C$1030,3,FALSE)</f>
        <v>645013.42985244736</v>
      </c>
      <c r="E476" s="13">
        <f>VLOOKUP(A476,'[2]IFA 09 Data'!$A$1:$C$1297,2,FALSE)</f>
        <v>0</v>
      </c>
      <c r="F476" s="13">
        <f>VLOOKUP(A476,'[2]IFA 09 Data'!$A$1:$C$1297,3,FALSE)</f>
        <v>0</v>
      </c>
      <c r="G476" s="17">
        <f>VLOOKUP(A476,'[2]data 11'!$A$1:$C$1304,3,FALSE)</f>
        <v>525392667</v>
      </c>
      <c r="H476" s="13">
        <f>VLOOKUP(A476,'[2]Property 07'!$A$1:$B$1377,2,FALSE)</f>
        <v>479156869</v>
      </c>
      <c r="I476" s="18">
        <f>VLOOKUP(A476,'[2]data 11'!$A$2:$B$1304,2,FALSE)</f>
        <v>1524.9959999999999</v>
      </c>
    </row>
    <row r="477" spans="1:9">
      <c r="A477" s="12" t="s">
        <v>1249</v>
      </c>
      <c r="B477" s="12" t="s">
        <v>1250</v>
      </c>
      <c r="C477" s="13">
        <f>VLOOKUP(A477,'[2]I&amp;S 09'!$A$1:$C$1297,2,FALSE)</f>
        <v>28125</v>
      </c>
      <c r="D477" s="13">
        <f>VLOOKUP(A477,'[2]EDA 09 local Share'!$A$1:$C$1030,3,FALSE)</f>
        <v>1196.4760580108657</v>
      </c>
      <c r="E477" s="13">
        <f>VLOOKUP(A477,'[2]IFA 09 Data'!$A$1:$C$1297,2,FALSE)</f>
        <v>29800</v>
      </c>
      <c r="F477" s="13">
        <f>VLOOKUP(A477,'[2]IFA 09 Data'!$A$1:$C$1297,3,FALSE)</f>
        <v>88897</v>
      </c>
      <c r="G477" s="17">
        <f>VLOOKUP(A477,'[2]data 11'!$A$1:$C$1304,3,FALSE)</f>
        <v>53085097</v>
      </c>
      <c r="H477" s="13">
        <f>VLOOKUP(A477,'[2]Property 07'!$A$1:$B$1377,2,FALSE)</f>
        <v>46931387</v>
      </c>
      <c r="I477" s="18">
        <f>VLOOKUP(A477,'[2]data 11'!$A$2:$B$1304,2,FALSE)</f>
        <v>211.22799999999998</v>
      </c>
    </row>
    <row r="478" spans="1:9">
      <c r="A478" s="12" t="s">
        <v>1251</v>
      </c>
      <c r="B478" s="12" t="s">
        <v>1252</v>
      </c>
      <c r="C478" s="13">
        <f>VLOOKUP(A478,'[2]I&amp;S 09'!$A$1:$C$1297,2,FALSE)</f>
        <v>211162</v>
      </c>
      <c r="D478" s="13">
        <f>VLOOKUP(A478,'[2]EDA 09 local Share'!$A$1:$C$1030,3,FALSE)</f>
        <v>105560.22562894131</v>
      </c>
      <c r="E478" s="13">
        <f>VLOOKUP(A478,'[2]IFA 09 Data'!$A$1:$C$1297,2,FALSE)</f>
        <v>48969</v>
      </c>
      <c r="F478" s="13">
        <f>VLOOKUP(A478,'[2]IFA 09 Data'!$A$1:$C$1297,3,FALSE)</f>
        <v>91413</v>
      </c>
      <c r="G478" s="17">
        <f>VLOOKUP(A478,'[2]data 11'!$A$1:$C$1304,3,FALSE)</f>
        <v>152752670</v>
      </c>
      <c r="H478" s="13">
        <f>VLOOKUP(A478,'[2]Property 07'!$A$1:$B$1377,2,FALSE)</f>
        <v>74996439</v>
      </c>
      <c r="I478" s="18">
        <f>VLOOKUP(A478,'[2]data 11'!$A$2:$B$1304,2,FALSE)</f>
        <v>332.55999999999995</v>
      </c>
    </row>
    <row r="479" spans="1:9">
      <c r="A479" s="12" t="s">
        <v>1253</v>
      </c>
      <c r="B479" s="12" t="s">
        <v>1254</v>
      </c>
      <c r="C479" s="13">
        <f>VLOOKUP(A479,'[2]I&amp;S 09'!$A$1:$C$1297,2,FALSE)</f>
        <v>0</v>
      </c>
      <c r="D479" s="13">
        <f>VLOOKUP(A479,'[2]EDA 09 local Share'!$A$1:$C$1030,3,FALSE)</f>
        <v>0</v>
      </c>
      <c r="E479" s="13">
        <f>VLOOKUP(A479,'[2]IFA 09 Data'!$A$1:$C$1297,2,FALSE)</f>
        <v>0</v>
      </c>
      <c r="F479" s="13">
        <f>VLOOKUP(A479,'[2]IFA 09 Data'!$A$1:$C$1297,3,FALSE)</f>
        <v>0</v>
      </c>
      <c r="G479" s="17">
        <f>VLOOKUP(A479,'[2]data 11'!$A$1:$C$1304,3,FALSE)</f>
        <v>20434854</v>
      </c>
      <c r="H479" s="13">
        <f>VLOOKUP(A479,'[2]Property 07'!$A$1:$B$1377,2,FALSE)</f>
        <v>19389699</v>
      </c>
      <c r="I479" s="18">
        <f>VLOOKUP(A479,'[2]data 11'!$A$2:$B$1304,2,FALSE)</f>
        <v>154.54</v>
      </c>
    </row>
    <row r="480" spans="1:9">
      <c r="A480" s="12" t="s">
        <v>1255</v>
      </c>
      <c r="B480" s="12" t="s">
        <v>1256</v>
      </c>
      <c r="C480" s="13">
        <f>VLOOKUP(A480,'[2]I&amp;S 09'!$A$1:$C$1297,2,FALSE)</f>
        <v>0</v>
      </c>
      <c r="D480" s="13">
        <f>VLOOKUP(A480,'[2]EDA 09 local Share'!$A$1:$C$1030,3,FALSE)</f>
        <v>0</v>
      </c>
      <c r="E480" s="13">
        <f>VLOOKUP(A480,'[2]IFA 09 Data'!$A$1:$C$1297,2,FALSE)</f>
        <v>0</v>
      </c>
      <c r="F480" s="13">
        <f>VLOOKUP(A480,'[2]IFA 09 Data'!$A$1:$C$1297,3,FALSE)</f>
        <v>0</v>
      </c>
      <c r="G480" s="17">
        <f>VLOOKUP(A480,'[2]data 11'!$A$1:$C$1304,3,FALSE)</f>
        <v>108775031</v>
      </c>
      <c r="H480" s="13">
        <f>VLOOKUP(A480,'[2]Property 07'!$A$1:$B$1377,2,FALSE)</f>
        <v>93886302</v>
      </c>
      <c r="I480" s="18">
        <f>VLOOKUP(A480,'[2]data 11'!$A$2:$B$1304,2,FALSE)</f>
        <v>265</v>
      </c>
    </row>
    <row r="481" spans="1:9">
      <c r="A481" s="12" t="s">
        <v>1257</v>
      </c>
      <c r="B481" s="12" t="s">
        <v>1258</v>
      </c>
      <c r="C481" s="13">
        <f>VLOOKUP(A481,'[2]I&amp;S 09'!$A$1:$C$1297,2,FALSE)</f>
        <v>1451139</v>
      </c>
      <c r="D481" s="13">
        <f>VLOOKUP(A481,'[2]EDA 09 local Share'!$A$1:$C$1030,3,FALSE)</f>
        <v>1964141.503727373</v>
      </c>
      <c r="E481" s="13">
        <f>VLOOKUP(A481,'[2]IFA 09 Data'!$A$1:$C$1297,2,FALSE)</f>
        <v>0</v>
      </c>
      <c r="F481" s="13">
        <f>VLOOKUP(A481,'[2]IFA 09 Data'!$A$1:$C$1297,3,FALSE)</f>
        <v>0</v>
      </c>
      <c r="G481" s="17">
        <f>VLOOKUP(A481,'[2]data 11'!$A$1:$C$1304,3,FALSE)</f>
        <v>1502168943</v>
      </c>
      <c r="H481" s="13">
        <f>VLOOKUP(A481,'[2]Property 07'!$A$1:$B$1377,2,FALSE)</f>
        <v>1292067556</v>
      </c>
      <c r="I481" s="18">
        <f>VLOOKUP(A481,'[2]data 11'!$A$2:$B$1304,2,FALSE)</f>
        <v>2737.9209999999998</v>
      </c>
    </row>
    <row r="482" spans="1:9">
      <c r="A482" s="12" t="s">
        <v>1259</v>
      </c>
      <c r="B482" s="12" t="s">
        <v>1260</v>
      </c>
      <c r="C482" s="13">
        <f>VLOOKUP(A482,'[2]I&amp;S 09'!$A$1:$C$1297,2,FALSE)</f>
        <v>0</v>
      </c>
      <c r="D482" s="13">
        <f>VLOOKUP(A482,'[2]EDA 09 local Share'!$A$1:$C$1030,3,FALSE)</f>
        <v>0</v>
      </c>
      <c r="E482" s="13">
        <f>VLOOKUP(A482,'[2]IFA 09 Data'!$A$1:$C$1297,2,FALSE)</f>
        <v>0</v>
      </c>
      <c r="F482" s="13">
        <f>VLOOKUP(A482,'[2]IFA 09 Data'!$A$1:$C$1297,3,FALSE)</f>
        <v>0</v>
      </c>
      <c r="G482" s="17">
        <f>VLOOKUP(A482,'[2]data 11'!$A$1:$C$1304,3,FALSE)</f>
        <v>88010829</v>
      </c>
      <c r="H482" s="13">
        <f>VLOOKUP(A482,'[2]Property 07'!$A$1:$B$1377,2,FALSE)</f>
        <v>63384531</v>
      </c>
      <c r="I482" s="18">
        <f>VLOOKUP(A482,'[2]data 11'!$A$2:$B$1304,2,FALSE)</f>
        <v>315.75099999999998</v>
      </c>
    </row>
    <row r="483" spans="1:9">
      <c r="A483" s="12" t="s">
        <v>1261</v>
      </c>
      <c r="B483" s="12" t="s">
        <v>1262</v>
      </c>
      <c r="C483" s="13">
        <f>VLOOKUP(A483,'[2]I&amp;S 09'!$A$1:$C$1297,2,FALSE)</f>
        <v>0</v>
      </c>
      <c r="D483" s="13">
        <f>VLOOKUP(A483,'[2]EDA 09 local Share'!$A$1:$C$1030,3,FALSE)</f>
        <v>0</v>
      </c>
      <c r="E483" s="13">
        <f>VLOOKUP(A483,'[2]IFA 09 Data'!$A$1:$C$1297,2,FALSE)</f>
        <v>0</v>
      </c>
      <c r="F483" s="13">
        <f>VLOOKUP(A483,'[2]IFA 09 Data'!$A$1:$C$1297,3,FALSE)</f>
        <v>0</v>
      </c>
      <c r="G483" s="17">
        <f>VLOOKUP(A483,'[2]data 11'!$A$1:$C$1304,3,FALSE)</f>
        <v>95865488</v>
      </c>
      <c r="H483" s="13">
        <f>VLOOKUP(A483,'[2]Property 07'!$A$1:$B$1377,2,FALSE)</f>
        <v>85841604</v>
      </c>
      <c r="I483" s="18">
        <f>VLOOKUP(A483,'[2]data 11'!$A$2:$B$1304,2,FALSE)</f>
        <v>305</v>
      </c>
    </row>
    <row r="484" spans="1:9">
      <c r="A484" s="12" t="s">
        <v>1263</v>
      </c>
      <c r="B484" s="12" t="s">
        <v>1264</v>
      </c>
      <c r="C484" s="13">
        <f>VLOOKUP(A484,'[2]I&amp;S 09'!$A$1:$C$1297,2,FALSE)</f>
        <v>0</v>
      </c>
      <c r="D484" s="13">
        <f>VLOOKUP(A484,'[2]EDA 09 local Share'!$A$1:$C$1030,3,FALSE)</f>
        <v>0</v>
      </c>
      <c r="E484" s="13">
        <f>VLOOKUP(A484,'[2]IFA 09 Data'!$A$1:$C$1297,2,FALSE)</f>
        <v>0</v>
      </c>
      <c r="F484" s="13">
        <f>VLOOKUP(A484,'[2]IFA 09 Data'!$A$1:$C$1297,3,FALSE)</f>
        <v>0</v>
      </c>
      <c r="G484" s="17">
        <f>VLOOKUP(A484,'[2]data 11'!$A$1:$C$1304,3,FALSE)</f>
        <v>1440208982</v>
      </c>
      <c r="H484" s="13">
        <f>VLOOKUP(A484,'[2]Property 07'!$A$1:$B$1377,2,FALSE)</f>
        <v>1276783602</v>
      </c>
      <c r="I484" s="18">
        <f>VLOOKUP(A484,'[2]data 11'!$A$2:$B$1304,2,FALSE)</f>
        <v>583</v>
      </c>
    </row>
    <row r="485" spans="1:9">
      <c r="A485" s="12" t="s">
        <v>1265</v>
      </c>
      <c r="B485" s="12" t="s">
        <v>1266</v>
      </c>
      <c r="C485" s="13">
        <f>VLOOKUP(A485,'[2]I&amp;S 09'!$A$1:$C$1297,2,FALSE)</f>
        <v>0</v>
      </c>
      <c r="D485" s="13">
        <f>VLOOKUP(A485,'[2]EDA 09 local Share'!$A$1:$C$1030,3,FALSE)</f>
        <v>0</v>
      </c>
      <c r="E485" s="13">
        <f>VLOOKUP(A485,'[2]IFA 09 Data'!$A$1:$C$1297,2,FALSE)</f>
        <v>0</v>
      </c>
      <c r="F485" s="13">
        <f>VLOOKUP(A485,'[2]IFA 09 Data'!$A$1:$C$1297,3,FALSE)</f>
        <v>0</v>
      </c>
      <c r="G485" s="17">
        <f>VLOOKUP(A485,'[2]data 11'!$A$1:$C$1304,3,FALSE)</f>
        <v>72414575</v>
      </c>
      <c r="H485" s="13">
        <f>VLOOKUP(A485,'[2]Property 07'!$A$1:$B$1377,2,FALSE)</f>
        <v>66583302</v>
      </c>
      <c r="I485" s="18">
        <f>VLOOKUP(A485,'[2]data 11'!$A$2:$B$1304,2,FALSE)</f>
        <v>164.63899999999998</v>
      </c>
    </row>
    <row r="486" spans="1:9">
      <c r="A486" s="12" t="s">
        <v>1267</v>
      </c>
      <c r="B486" s="12" t="s">
        <v>1268</v>
      </c>
      <c r="C486" s="13">
        <f>VLOOKUP(A486,'[2]I&amp;S 09'!$A$1:$C$1297,2,FALSE)</f>
        <v>5606299</v>
      </c>
      <c r="D486" s="13">
        <f>VLOOKUP(A486,'[2]EDA 09 local Share'!$A$1:$C$1030,3,FALSE)</f>
        <v>6353362.7688540183</v>
      </c>
      <c r="E486" s="13">
        <f>VLOOKUP(A486,'[2]IFA 09 Data'!$A$1:$C$1297,2,FALSE)</f>
        <v>0</v>
      </c>
      <c r="F486" s="13">
        <f>VLOOKUP(A486,'[2]IFA 09 Data'!$A$1:$C$1297,3,FALSE)</f>
        <v>0</v>
      </c>
      <c r="G486" s="17">
        <f>VLOOKUP(A486,'[2]data 11'!$A$1:$C$1304,3,FALSE)</f>
        <v>4704414834</v>
      </c>
      <c r="H486" s="13">
        <f>VLOOKUP(A486,'[2]Property 07'!$A$1:$B$1377,2,FALSE)</f>
        <v>3473213274</v>
      </c>
      <c r="I486" s="18">
        <f>VLOOKUP(A486,'[2]data 11'!$A$2:$B$1304,2,FALSE)</f>
        <v>6480.5599999999995</v>
      </c>
    </row>
    <row r="487" spans="1:9">
      <c r="A487" s="12" t="s">
        <v>1269</v>
      </c>
      <c r="B487" s="12" t="s">
        <v>1270</v>
      </c>
      <c r="C487" s="13">
        <f>VLOOKUP(A487,'[2]I&amp;S 09'!$A$1:$C$1297,2,FALSE)</f>
        <v>195867</v>
      </c>
      <c r="D487" s="13">
        <f>VLOOKUP(A487,'[2]EDA 09 local Share'!$A$1:$C$1030,3,FALSE)</f>
        <v>102083.01083180934</v>
      </c>
      <c r="E487" s="13">
        <f>VLOOKUP(A487,'[2]IFA 09 Data'!$A$1:$C$1297,2,FALSE)</f>
        <v>131849</v>
      </c>
      <c r="F487" s="13">
        <f>VLOOKUP(A487,'[2]IFA 09 Data'!$A$1:$C$1297,3,FALSE)</f>
        <v>198831</v>
      </c>
      <c r="G487" s="17">
        <f>VLOOKUP(A487,'[2]data 11'!$A$1:$C$1304,3,FALSE)</f>
        <v>181263644</v>
      </c>
      <c r="H487" s="13">
        <f>VLOOKUP(A487,'[2]Property 07'!$A$1:$B$1377,2,FALSE)</f>
        <v>92836700</v>
      </c>
      <c r="I487" s="18">
        <f>VLOOKUP(A487,'[2]data 11'!$A$2:$B$1304,2,FALSE)</f>
        <v>294.34499999999997</v>
      </c>
    </row>
    <row r="488" spans="1:9">
      <c r="A488" s="12" t="s">
        <v>1271</v>
      </c>
      <c r="B488" s="12" t="s">
        <v>1272</v>
      </c>
      <c r="C488" s="13">
        <f>VLOOKUP(A488,'[2]I&amp;S 09'!$A$1:$C$1297,2,FALSE)</f>
        <v>410209</v>
      </c>
      <c r="D488" s="13">
        <f>VLOOKUP(A488,'[2]EDA 09 local Share'!$A$1:$C$1030,3,FALSE)</f>
        <v>242741.54113411985</v>
      </c>
      <c r="E488" s="13">
        <f>VLOOKUP(A488,'[2]IFA 09 Data'!$A$1:$C$1297,2,FALSE)</f>
        <v>103446</v>
      </c>
      <c r="F488" s="13">
        <f>VLOOKUP(A488,'[2]IFA 09 Data'!$A$1:$C$1297,3,FALSE)</f>
        <v>142382</v>
      </c>
      <c r="G488" s="17">
        <f>VLOOKUP(A488,'[2]data 11'!$A$1:$C$1304,3,FALSE)</f>
        <v>253214660</v>
      </c>
      <c r="H488" s="13">
        <f>VLOOKUP(A488,'[2]Property 07'!$A$1:$B$1377,2,FALSE)</f>
        <v>141295272</v>
      </c>
      <c r="I488" s="18">
        <f>VLOOKUP(A488,'[2]data 11'!$A$2:$B$1304,2,FALSE)</f>
        <v>596.96599999999989</v>
      </c>
    </row>
    <row r="489" spans="1:9">
      <c r="A489" s="12" t="s">
        <v>1273</v>
      </c>
      <c r="B489" s="12" t="s">
        <v>1274</v>
      </c>
      <c r="C489" s="13">
        <f>VLOOKUP(A489,'[2]I&amp;S 09'!$A$1:$C$1297,2,FALSE)</f>
        <v>995000</v>
      </c>
      <c r="D489" s="13">
        <f>VLOOKUP(A489,'[2]EDA 09 local Share'!$A$1:$C$1030,3,FALSE)</f>
        <v>907375.07978717692</v>
      </c>
      <c r="E489" s="13">
        <f>VLOOKUP(A489,'[2]IFA 09 Data'!$A$1:$C$1297,2,FALSE)</f>
        <v>0</v>
      </c>
      <c r="F489" s="13">
        <f>VLOOKUP(A489,'[2]IFA 09 Data'!$A$1:$C$1297,3,FALSE)</f>
        <v>0</v>
      </c>
      <c r="G489" s="17">
        <f>VLOOKUP(A489,'[2]data 11'!$A$1:$C$1304,3,FALSE)</f>
        <v>1112396575</v>
      </c>
      <c r="H489" s="13">
        <f>VLOOKUP(A489,'[2]Property 07'!$A$1:$B$1377,2,FALSE)</f>
        <v>1019897576</v>
      </c>
      <c r="I489" s="18">
        <f>VLOOKUP(A489,'[2]data 11'!$A$2:$B$1304,2,FALSE)</f>
        <v>3689.6239999999998</v>
      </c>
    </row>
    <row r="490" spans="1:9">
      <c r="A490" s="12" t="s">
        <v>1275</v>
      </c>
      <c r="B490" s="12" t="s">
        <v>1276</v>
      </c>
      <c r="C490" s="13">
        <f>VLOOKUP(A490,'[2]I&amp;S 09'!$A$1:$C$1297,2,FALSE)</f>
        <v>58325</v>
      </c>
      <c r="D490" s="13">
        <f>VLOOKUP(A490,'[2]EDA 09 local Share'!$A$1:$C$1030,3,FALSE)</f>
        <v>25747.268033610726</v>
      </c>
      <c r="E490" s="13">
        <f>VLOOKUP(A490,'[2]IFA 09 Data'!$A$1:$C$1297,2,FALSE)</f>
        <v>38451</v>
      </c>
      <c r="F490" s="13">
        <f>VLOOKUP(A490,'[2]IFA 09 Data'!$A$1:$C$1297,3,FALSE)</f>
        <v>96666</v>
      </c>
      <c r="G490" s="17">
        <f>VLOOKUP(A490,'[2]data 11'!$A$1:$C$1304,3,FALSE)</f>
        <v>63860477</v>
      </c>
      <c r="H490" s="13">
        <f>VLOOKUP(A490,'[2]Property 07'!$A$1:$B$1377,2,FALSE)</f>
        <v>55687420</v>
      </c>
      <c r="I490" s="18">
        <f>VLOOKUP(A490,'[2]data 11'!$A$2:$B$1304,2,FALSE)</f>
        <v>410</v>
      </c>
    </row>
    <row r="491" spans="1:9">
      <c r="A491" s="12" t="s">
        <v>1277</v>
      </c>
      <c r="B491" s="12" t="s">
        <v>1278</v>
      </c>
      <c r="C491" s="13">
        <f>VLOOKUP(A491,'[2]I&amp;S 09'!$A$1:$C$1297,2,FALSE)</f>
        <v>44905</v>
      </c>
      <c r="D491" s="13">
        <f>VLOOKUP(A491,'[2]EDA 09 local Share'!$A$1:$C$1030,3,FALSE)</f>
        <v>62251.600189405224</v>
      </c>
      <c r="E491" s="13">
        <f>VLOOKUP(A491,'[2]IFA 09 Data'!$A$1:$C$1297,2,FALSE)</f>
        <v>0</v>
      </c>
      <c r="F491" s="13">
        <f>VLOOKUP(A491,'[2]IFA 09 Data'!$A$1:$C$1297,3,FALSE)</f>
        <v>0</v>
      </c>
      <c r="G491" s="17">
        <f>VLOOKUP(A491,'[2]data 11'!$A$1:$C$1304,3,FALSE)</f>
        <v>77497357</v>
      </c>
      <c r="H491" s="13">
        <f>VLOOKUP(A491,'[2]Property 07'!$A$1:$B$1377,2,FALSE)</f>
        <v>74633542</v>
      </c>
      <c r="I491" s="18">
        <f>VLOOKUP(A491,'[2]data 11'!$A$2:$B$1304,2,FALSE)</f>
        <v>444.48199999999997</v>
      </c>
    </row>
    <row r="492" spans="1:9">
      <c r="A492" s="12" t="s">
        <v>1279</v>
      </c>
      <c r="B492" s="12" t="s">
        <v>1280</v>
      </c>
      <c r="C492" s="13">
        <f>VLOOKUP(A492,'[2]I&amp;S 09'!$A$1:$C$1297,2,FALSE)</f>
        <v>64081</v>
      </c>
      <c r="D492" s="13">
        <f>VLOOKUP(A492,'[2]EDA 09 local Share'!$A$1:$C$1030,3,FALSE)</f>
        <v>0</v>
      </c>
      <c r="E492" s="13">
        <f>VLOOKUP(A492,'[2]IFA 09 Data'!$A$1:$C$1297,2,FALSE)</f>
        <v>57872</v>
      </c>
      <c r="F492" s="13">
        <f>VLOOKUP(A492,'[2]IFA 09 Data'!$A$1:$C$1297,3,FALSE)</f>
        <v>188510</v>
      </c>
      <c r="G492" s="17">
        <f>VLOOKUP(A492,'[2]data 11'!$A$1:$C$1304,3,FALSE)</f>
        <v>46522121</v>
      </c>
      <c r="H492" s="13">
        <f>VLOOKUP(A492,'[2]Property 07'!$A$1:$B$1377,2,FALSE)</f>
        <v>42979510</v>
      </c>
      <c r="I492" s="18">
        <f>VLOOKUP(A492,'[2]data 11'!$A$2:$B$1304,2,FALSE)</f>
        <v>215</v>
      </c>
    </row>
    <row r="493" spans="1:9">
      <c r="A493" s="12" t="s">
        <v>1281</v>
      </c>
      <c r="B493" s="12" t="s">
        <v>1282</v>
      </c>
      <c r="C493" s="13">
        <f>VLOOKUP(A493,'[2]I&amp;S 09'!$A$1:$C$1297,2,FALSE)</f>
        <v>0</v>
      </c>
      <c r="D493" s="13">
        <f>VLOOKUP(A493,'[2]EDA 09 local Share'!$A$1:$C$1030,3,FALSE)</f>
        <v>0</v>
      </c>
      <c r="E493" s="13">
        <f>VLOOKUP(A493,'[2]IFA 09 Data'!$A$1:$C$1297,2,FALSE)</f>
        <v>0</v>
      </c>
      <c r="F493" s="13">
        <f>VLOOKUP(A493,'[2]IFA 09 Data'!$A$1:$C$1297,3,FALSE)</f>
        <v>0</v>
      </c>
      <c r="G493" s="17">
        <f>VLOOKUP(A493,'[2]data 11'!$A$1:$C$1304,3,FALSE)</f>
        <v>155139836</v>
      </c>
      <c r="H493" s="13">
        <f>VLOOKUP(A493,'[2]Property 07'!$A$1:$B$1377,2,FALSE)</f>
        <v>126717373</v>
      </c>
      <c r="I493" s="18">
        <f>VLOOKUP(A493,'[2]data 11'!$A$2:$B$1304,2,FALSE)</f>
        <v>796.75199999999995</v>
      </c>
    </row>
    <row r="494" spans="1:9">
      <c r="A494" s="12" t="s">
        <v>1283</v>
      </c>
      <c r="B494" s="12" t="s">
        <v>1284</v>
      </c>
      <c r="C494" s="13">
        <f>VLOOKUP(A494,'[2]I&amp;S 09'!$A$1:$C$1297,2,FALSE)</f>
        <v>0</v>
      </c>
      <c r="D494" s="13">
        <f>VLOOKUP(A494,'[2]EDA 09 local Share'!$A$1:$C$1030,3,FALSE)</f>
        <v>0</v>
      </c>
      <c r="E494" s="13">
        <f>VLOOKUP(A494,'[2]IFA 09 Data'!$A$1:$C$1297,2,FALSE)</f>
        <v>0</v>
      </c>
      <c r="F494" s="13">
        <f>VLOOKUP(A494,'[2]IFA 09 Data'!$A$1:$C$1297,3,FALSE)</f>
        <v>0</v>
      </c>
      <c r="G494" s="17">
        <f>VLOOKUP(A494,'[2]data 11'!$A$1:$C$1304,3,FALSE)</f>
        <v>40181490</v>
      </c>
      <c r="H494" s="13">
        <f>VLOOKUP(A494,'[2]Property 07'!$A$1:$B$1377,2,FALSE)</f>
        <v>40481273</v>
      </c>
      <c r="I494" s="18">
        <f>VLOOKUP(A494,'[2]data 11'!$A$2:$B$1304,2,FALSE)</f>
        <v>249.10499999999999</v>
      </c>
    </row>
    <row r="495" spans="1:9">
      <c r="A495" s="12" t="s">
        <v>1285</v>
      </c>
      <c r="B495" s="12" t="s">
        <v>1286</v>
      </c>
      <c r="C495" s="13">
        <f>VLOOKUP(A495,'[2]I&amp;S 09'!$A$1:$C$1297,2,FALSE)</f>
        <v>105828</v>
      </c>
      <c r="D495" s="13">
        <f>VLOOKUP(A495,'[2]EDA 09 local Share'!$A$1:$C$1030,3,FALSE)</f>
        <v>63409.708928332744</v>
      </c>
      <c r="E495" s="13">
        <f>VLOOKUP(A495,'[2]IFA 09 Data'!$A$1:$C$1297,2,FALSE)</f>
        <v>33741</v>
      </c>
      <c r="F495" s="13">
        <f>VLOOKUP(A495,'[2]IFA 09 Data'!$A$1:$C$1297,3,FALSE)</f>
        <v>93915</v>
      </c>
      <c r="G495" s="17">
        <f>VLOOKUP(A495,'[2]data 11'!$A$1:$C$1304,3,FALSE)</f>
        <v>57929741</v>
      </c>
      <c r="H495" s="13">
        <f>VLOOKUP(A495,'[2]Property 07'!$A$1:$B$1377,2,FALSE)</f>
        <v>50297835</v>
      </c>
      <c r="I495" s="18">
        <f>VLOOKUP(A495,'[2]data 11'!$A$2:$B$1304,2,FALSE)</f>
        <v>209.601</v>
      </c>
    </row>
    <row r="496" spans="1:9">
      <c r="A496" s="12" t="s">
        <v>1287</v>
      </c>
      <c r="B496" s="12" t="s">
        <v>1288</v>
      </c>
      <c r="C496" s="13">
        <f>VLOOKUP(A496,'[2]I&amp;S 09'!$A$1:$C$1297,2,FALSE)</f>
        <v>765112</v>
      </c>
      <c r="D496" s="13">
        <f>VLOOKUP(A496,'[2]EDA 09 local Share'!$A$1:$C$1030,3,FALSE)</f>
        <v>573997.00174376322</v>
      </c>
      <c r="E496" s="13">
        <f>VLOOKUP(A496,'[2]IFA 09 Data'!$A$1:$C$1297,2,FALSE)</f>
        <v>0</v>
      </c>
      <c r="F496" s="13">
        <f>VLOOKUP(A496,'[2]IFA 09 Data'!$A$1:$C$1297,3,FALSE)</f>
        <v>0</v>
      </c>
      <c r="G496" s="17">
        <f>VLOOKUP(A496,'[2]data 11'!$A$1:$C$1304,3,FALSE)</f>
        <v>406381477</v>
      </c>
      <c r="H496" s="13">
        <f>VLOOKUP(A496,'[2]Property 07'!$A$1:$B$1377,2,FALSE)</f>
        <v>325163500</v>
      </c>
      <c r="I496" s="18">
        <f>VLOOKUP(A496,'[2]data 11'!$A$2:$B$1304,2,FALSE)</f>
        <v>1350</v>
      </c>
    </row>
    <row r="497" spans="1:9">
      <c r="A497" s="12" t="s">
        <v>1289</v>
      </c>
      <c r="B497" s="12" t="s">
        <v>1290</v>
      </c>
      <c r="C497" s="13">
        <f>VLOOKUP(A497,'[2]I&amp;S 09'!$A$1:$C$1297,2,FALSE)</f>
        <v>294346</v>
      </c>
      <c r="D497" s="13">
        <f>VLOOKUP(A497,'[2]EDA 09 local Share'!$A$1:$C$1030,3,FALSE)</f>
        <v>422689.13365856546</v>
      </c>
      <c r="E497" s="13">
        <f>VLOOKUP(A497,'[2]IFA 09 Data'!$A$1:$C$1297,2,FALSE)</f>
        <v>0</v>
      </c>
      <c r="F497" s="13">
        <f>VLOOKUP(A497,'[2]IFA 09 Data'!$A$1:$C$1297,3,FALSE)</f>
        <v>0</v>
      </c>
      <c r="G497" s="17">
        <f>VLOOKUP(A497,'[2]data 11'!$A$1:$C$1304,3,FALSE)</f>
        <v>263148958</v>
      </c>
      <c r="H497" s="13">
        <f>VLOOKUP(A497,'[2]Property 07'!$A$1:$B$1377,2,FALSE)</f>
        <v>235820501</v>
      </c>
      <c r="I497" s="18">
        <f>VLOOKUP(A497,'[2]data 11'!$A$2:$B$1304,2,FALSE)</f>
        <v>416.92599999999999</v>
      </c>
    </row>
    <row r="498" spans="1:9">
      <c r="A498" s="12" t="s">
        <v>1291</v>
      </c>
      <c r="B498" s="12" t="s">
        <v>1292</v>
      </c>
      <c r="C498" s="13">
        <f>VLOOKUP(A498,'[2]I&amp;S 09'!$A$1:$C$1297,2,FALSE)</f>
        <v>0</v>
      </c>
      <c r="D498" s="13">
        <f>VLOOKUP(A498,'[2]EDA 09 local Share'!$A$1:$C$1030,3,FALSE)</f>
        <v>0</v>
      </c>
      <c r="E498" s="13">
        <f>VLOOKUP(A498,'[2]IFA 09 Data'!$A$1:$C$1297,2,FALSE)</f>
        <v>0</v>
      </c>
      <c r="F498" s="13">
        <f>VLOOKUP(A498,'[2]IFA 09 Data'!$A$1:$C$1297,3,FALSE)</f>
        <v>0</v>
      </c>
      <c r="G498" s="17">
        <f>VLOOKUP(A498,'[2]data 11'!$A$1:$C$1304,3,FALSE)</f>
        <v>226762453</v>
      </c>
      <c r="H498" s="13">
        <f>VLOOKUP(A498,'[2]Property 07'!$A$1:$B$1377,2,FALSE)</f>
        <v>182155658</v>
      </c>
      <c r="I498" s="18">
        <f>VLOOKUP(A498,'[2]data 11'!$A$2:$B$1304,2,FALSE)</f>
        <v>535.33799999999997</v>
      </c>
    </row>
    <row r="499" spans="1:9">
      <c r="A499" s="12" t="s">
        <v>1295</v>
      </c>
      <c r="B499" s="12" t="s">
        <v>1296</v>
      </c>
      <c r="C499" s="13">
        <f>VLOOKUP(A499,'[2]I&amp;S 09'!$A$1:$C$1297,2,FALSE)</f>
        <v>229579</v>
      </c>
      <c r="D499" s="13">
        <f>VLOOKUP(A499,'[2]EDA 09 local Share'!$A$1:$C$1030,3,FALSE)</f>
        <v>176957.89515476997</v>
      </c>
      <c r="E499" s="13">
        <f>VLOOKUP(A499,'[2]IFA 09 Data'!$A$1:$C$1297,2,FALSE)</f>
        <v>0</v>
      </c>
      <c r="F499" s="13">
        <f>VLOOKUP(A499,'[2]IFA 09 Data'!$A$1:$C$1297,3,FALSE)</f>
        <v>0</v>
      </c>
      <c r="G499" s="17">
        <f>VLOOKUP(A499,'[2]data 11'!$A$1:$C$1304,3,FALSE)</f>
        <v>142282734</v>
      </c>
      <c r="H499" s="13">
        <f>VLOOKUP(A499,'[2]Property 07'!$A$1:$B$1377,2,FALSE)</f>
        <v>117910397</v>
      </c>
      <c r="I499" s="18">
        <f>VLOOKUP(A499,'[2]data 11'!$A$2:$B$1304,2,FALSE)</f>
        <v>414.53499999999997</v>
      </c>
    </row>
    <row r="500" spans="1:9">
      <c r="A500" s="12" t="s">
        <v>1297</v>
      </c>
      <c r="B500" s="12" t="s">
        <v>1298</v>
      </c>
      <c r="C500" s="13">
        <f>VLOOKUP(A500,'[2]I&amp;S 09'!$A$1:$C$1297,2,FALSE)</f>
        <v>0</v>
      </c>
      <c r="D500" s="13">
        <f>VLOOKUP(A500,'[2]EDA 09 local Share'!$A$1:$C$1030,3,FALSE)</f>
        <v>0</v>
      </c>
      <c r="E500" s="13">
        <f>VLOOKUP(A500,'[2]IFA 09 Data'!$A$1:$C$1297,2,FALSE)</f>
        <v>0</v>
      </c>
      <c r="F500" s="13">
        <f>VLOOKUP(A500,'[2]IFA 09 Data'!$A$1:$C$1297,3,FALSE)</f>
        <v>0</v>
      </c>
      <c r="G500" s="17">
        <f>VLOOKUP(A500,'[2]data 11'!$A$1:$C$1304,3,FALSE)</f>
        <v>180256924</v>
      </c>
      <c r="H500" s="13">
        <f>VLOOKUP(A500,'[2]Property 07'!$A$1:$B$1377,2,FALSE)</f>
        <v>147957954</v>
      </c>
      <c r="I500" s="18">
        <f>VLOOKUP(A500,'[2]data 11'!$A$2:$B$1304,2,FALSE)</f>
        <v>286.40899999999999</v>
      </c>
    </row>
    <row r="501" spans="1:9">
      <c r="A501" s="12" t="s">
        <v>1299</v>
      </c>
      <c r="B501" s="12" t="s">
        <v>1300</v>
      </c>
      <c r="C501" s="13">
        <f>VLOOKUP(A501,'[2]I&amp;S 09'!$A$1:$C$1297,2,FALSE)</f>
        <v>945384</v>
      </c>
      <c r="D501" s="13">
        <f>VLOOKUP(A501,'[2]EDA 09 local Share'!$A$1:$C$1030,3,FALSE)</f>
        <v>672806.93835282989</v>
      </c>
      <c r="E501" s="13">
        <f>VLOOKUP(A501,'[2]IFA 09 Data'!$A$1:$C$1297,2,FALSE)</f>
        <v>0</v>
      </c>
      <c r="F501" s="13">
        <f>VLOOKUP(A501,'[2]IFA 09 Data'!$A$1:$C$1297,3,FALSE)</f>
        <v>0</v>
      </c>
      <c r="G501" s="17">
        <f>VLOOKUP(A501,'[2]data 11'!$A$1:$C$1304,3,FALSE)</f>
        <v>1066898338</v>
      </c>
      <c r="H501" s="13">
        <f>VLOOKUP(A501,'[2]Property 07'!$A$1:$B$1377,2,FALSE)</f>
        <v>951619879</v>
      </c>
      <c r="I501" s="18">
        <f>VLOOKUP(A501,'[2]data 11'!$A$2:$B$1304,2,FALSE)</f>
        <v>3558.2909999999997</v>
      </c>
    </row>
    <row r="502" spans="1:9">
      <c r="A502" s="12" t="s">
        <v>1301</v>
      </c>
      <c r="B502" s="12" t="s">
        <v>1302</v>
      </c>
      <c r="C502" s="13">
        <f>VLOOKUP(A502,'[2]I&amp;S 09'!$A$1:$C$1297,2,FALSE)</f>
        <v>678014</v>
      </c>
      <c r="D502" s="13">
        <f>VLOOKUP(A502,'[2]EDA 09 local Share'!$A$1:$C$1030,3,FALSE)</f>
        <v>0</v>
      </c>
      <c r="E502" s="13">
        <f>VLOOKUP(A502,'[2]IFA 09 Data'!$A$1:$C$1297,2,FALSE)</f>
        <v>0</v>
      </c>
      <c r="F502" s="13">
        <f>VLOOKUP(A502,'[2]IFA 09 Data'!$A$1:$C$1297,3,FALSE)</f>
        <v>0</v>
      </c>
      <c r="G502" s="17">
        <f>VLOOKUP(A502,'[2]data 11'!$A$1:$C$1304,3,FALSE)</f>
        <v>350760674</v>
      </c>
      <c r="H502" s="13">
        <f>VLOOKUP(A502,'[2]Property 07'!$A$1:$B$1377,2,FALSE)</f>
        <v>301860665</v>
      </c>
      <c r="I502" s="18">
        <f>VLOOKUP(A502,'[2]data 11'!$A$2:$B$1304,2,FALSE)</f>
        <v>874.36199999999997</v>
      </c>
    </row>
    <row r="503" spans="1:9">
      <c r="A503" s="12" t="s">
        <v>1303</v>
      </c>
      <c r="B503" s="12" t="s">
        <v>1304</v>
      </c>
      <c r="C503" s="13">
        <f>VLOOKUP(A503,'[2]I&amp;S 09'!$A$1:$C$1297,2,FALSE)</f>
        <v>451385</v>
      </c>
      <c r="D503" s="13">
        <f>VLOOKUP(A503,'[2]EDA 09 local Share'!$A$1:$C$1030,3,FALSE)</f>
        <v>611051.90472791193</v>
      </c>
      <c r="E503" s="13">
        <f>VLOOKUP(A503,'[2]IFA 09 Data'!$A$1:$C$1297,2,FALSE)</f>
        <v>0</v>
      </c>
      <c r="F503" s="13">
        <f>VLOOKUP(A503,'[2]IFA 09 Data'!$A$1:$C$1297,3,FALSE)</f>
        <v>0</v>
      </c>
      <c r="G503" s="17">
        <f>VLOOKUP(A503,'[2]data 11'!$A$1:$C$1304,3,FALSE)</f>
        <v>751173320</v>
      </c>
      <c r="H503" s="13">
        <f>VLOOKUP(A503,'[2]Property 07'!$A$1:$B$1377,2,FALSE)</f>
        <v>392327399</v>
      </c>
      <c r="I503" s="18">
        <f>VLOOKUP(A503,'[2]data 11'!$A$2:$B$1304,2,FALSE)</f>
        <v>648.54099999999994</v>
      </c>
    </row>
    <row r="504" spans="1:9">
      <c r="A504" s="12" t="s">
        <v>1305</v>
      </c>
      <c r="B504" s="12" t="s">
        <v>1306</v>
      </c>
      <c r="C504" s="13">
        <f>VLOOKUP(A504,'[2]I&amp;S 09'!$A$1:$C$1297,2,FALSE)</f>
        <v>96021</v>
      </c>
      <c r="D504" s="13">
        <f>VLOOKUP(A504,'[2]EDA 09 local Share'!$A$1:$C$1030,3,FALSE)</f>
        <v>99397.63608867937</v>
      </c>
      <c r="E504" s="13">
        <f>VLOOKUP(A504,'[2]IFA 09 Data'!$A$1:$C$1297,2,FALSE)</f>
        <v>0</v>
      </c>
      <c r="F504" s="13">
        <f>VLOOKUP(A504,'[2]IFA 09 Data'!$A$1:$C$1297,3,FALSE)</f>
        <v>0</v>
      </c>
      <c r="G504" s="17">
        <f>VLOOKUP(A504,'[2]data 11'!$A$1:$C$1304,3,FALSE)</f>
        <v>151695940</v>
      </c>
      <c r="H504" s="13">
        <f>VLOOKUP(A504,'[2]Property 07'!$A$1:$B$1377,2,FALSE)</f>
        <v>142447766</v>
      </c>
      <c r="I504" s="18">
        <f>VLOOKUP(A504,'[2]data 11'!$A$2:$B$1304,2,FALSE)</f>
        <v>412.84699999999998</v>
      </c>
    </row>
    <row r="505" spans="1:9">
      <c r="A505" s="12" t="s">
        <v>1307</v>
      </c>
      <c r="B505" s="12" t="s">
        <v>1308</v>
      </c>
      <c r="C505" s="13">
        <f>VLOOKUP(A505,'[2]I&amp;S 09'!$A$1:$C$1297,2,FALSE)</f>
        <v>0</v>
      </c>
      <c r="D505" s="13">
        <f>VLOOKUP(A505,'[2]EDA 09 local Share'!$A$1:$C$1030,3,FALSE)</f>
        <v>0</v>
      </c>
      <c r="E505" s="13">
        <f>VLOOKUP(A505,'[2]IFA 09 Data'!$A$1:$C$1297,2,FALSE)</f>
        <v>0</v>
      </c>
      <c r="F505" s="13">
        <f>VLOOKUP(A505,'[2]IFA 09 Data'!$A$1:$C$1297,3,FALSE)</f>
        <v>0</v>
      </c>
      <c r="G505" s="17">
        <f>VLOOKUP(A505,'[2]data 11'!$A$1:$C$1304,3,FALSE)</f>
        <v>74100444</v>
      </c>
      <c r="H505" s="13">
        <f>VLOOKUP(A505,'[2]Property 07'!$A$1:$B$1377,2,FALSE)</f>
        <v>64219710</v>
      </c>
      <c r="I505" s="18">
        <f>VLOOKUP(A505,'[2]data 11'!$A$2:$B$1304,2,FALSE)</f>
        <v>148.83599999999998</v>
      </c>
    </row>
    <row r="506" spans="1:9">
      <c r="A506" s="12" t="s">
        <v>1309</v>
      </c>
      <c r="B506" s="12" t="s">
        <v>1310</v>
      </c>
      <c r="C506" s="13">
        <f>VLOOKUP(A506,'[2]I&amp;S 09'!$A$1:$C$1297,2,FALSE)</f>
        <v>0</v>
      </c>
      <c r="D506" s="13">
        <f>VLOOKUP(A506,'[2]EDA 09 local Share'!$A$1:$C$1030,3,FALSE)</f>
        <v>0</v>
      </c>
      <c r="E506" s="13">
        <f>VLOOKUP(A506,'[2]IFA 09 Data'!$A$1:$C$1297,2,FALSE)</f>
        <v>0</v>
      </c>
      <c r="F506" s="13">
        <f>VLOOKUP(A506,'[2]IFA 09 Data'!$A$1:$C$1297,3,FALSE)</f>
        <v>0</v>
      </c>
      <c r="G506" s="17">
        <f>VLOOKUP(A506,'[2]data 11'!$A$1:$C$1304,3,FALSE)</f>
        <v>56431535</v>
      </c>
      <c r="H506" s="13">
        <f>VLOOKUP(A506,'[2]Property 07'!$A$1:$B$1377,2,FALSE)</f>
        <v>53170037</v>
      </c>
      <c r="I506" s="18">
        <f>VLOOKUP(A506,'[2]data 11'!$A$2:$B$1304,2,FALSE)</f>
        <v>87</v>
      </c>
    </row>
    <row r="507" spans="1:9">
      <c r="A507" s="12" t="s">
        <v>1313</v>
      </c>
      <c r="B507" s="12" t="s">
        <v>1314</v>
      </c>
      <c r="C507" s="13">
        <f>VLOOKUP(A507,'[2]I&amp;S 09'!$A$1:$C$1297,2,FALSE)</f>
        <v>1607919</v>
      </c>
      <c r="D507" s="13">
        <f>VLOOKUP(A507,'[2]EDA 09 local Share'!$A$1:$C$1030,3,FALSE)</f>
        <v>631700.68824838137</v>
      </c>
      <c r="E507" s="13">
        <f>VLOOKUP(A507,'[2]IFA 09 Data'!$A$1:$C$1297,2,FALSE)</f>
        <v>517963</v>
      </c>
      <c r="F507" s="13">
        <f>VLOOKUP(A507,'[2]IFA 09 Data'!$A$1:$C$1297,3,FALSE)</f>
        <v>846083</v>
      </c>
      <c r="G507" s="17">
        <f>VLOOKUP(A507,'[2]data 11'!$A$1:$C$1304,3,FALSE)</f>
        <v>344179081</v>
      </c>
      <c r="H507" s="13">
        <f>VLOOKUP(A507,'[2]Property 07'!$A$1:$B$1377,2,FALSE)</f>
        <v>288215923</v>
      </c>
      <c r="I507" s="18">
        <f>VLOOKUP(A507,'[2]data 11'!$A$2:$B$1304,2,FALSE)</f>
        <v>1437.2489999999998</v>
      </c>
    </row>
    <row r="508" spans="1:9">
      <c r="A508" s="12" t="s">
        <v>1315</v>
      </c>
      <c r="B508" s="12" t="s">
        <v>1316</v>
      </c>
      <c r="C508" s="13">
        <f>VLOOKUP(A508,'[2]I&amp;S 09'!$A$1:$C$1297,2,FALSE)</f>
        <v>273552</v>
      </c>
      <c r="D508" s="13">
        <f>VLOOKUP(A508,'[2]EDA 09 local Share'!$A$1:$C$1030,3,FALSE)</f>
        <v>46770.51011153213</v>
      </c>
      <c r="E508" s="13">
        <f>VLOOKUP(A508,'[2]IFA 09 Data'!$A$1:$C$1297,2,FALSE)</f>
        <v>49719</v>
      </c>
      <c r="F508" s="13">
        <f>VLOOKUP(A508,'[2]IFA 09 Data'!$A$1:$C$1297,3,FALSE)</f>
        <v>123500</v>
      </c>
      <c r="G508" s="17">
        <f>VLOOKUP(A508,'[2]data 11'!$A$1:$C$1304,3,FALSE)</f>
        <v>74092426</v>
      </c>
      <c r="H508" s="13">
        <f>VLOOKUP(A508,'[2]Property 07'!$A$1:$B$1377,2,FALSE)</f>
        <v>67370273</v>
      </c>
      <c r="I508" s="18">
        <f>VLOOKUP(A508,'[2]data 11'!$A$2:$B$1304,2,FALSE)</f>
        <v>492</v>
      </c>
    </row>
    <row r="509" spans="1:9">
      <c r="A509" s="12" t="s">
        <v>1317</v>
      </c>
      <c r="B509" s="12" t="s">
        <v>1318</v>
      </c>
      <c r="C509" s="13">
        <f>VLOOKUP(A509,'[2]I&amp;S 09'!$A$1:$C$1297,2,FALSE)</f>
        <v>1696707</v>
      </c>
      <c r="D509" s="13">
        <f>VLOOKUP(A509,'[2]EDA 09 local Share'!$A$1:$C$1030,3,FALSE)</f>
        <v>539872.605027157</v>
      </c>
      <c r="E509" s="13">
        <f>VLOOKUP(A509,'[2]IFA 09 Data'!$A$1:$C$1297,2,FALSE)</f>
        <v>466081</v>
      </c>
      <c r="F509" s="13">
        <f>VLOOKUP(A509,'[2]IFA 09 Data'!$A$1:$C$1297,3,FALSE)</f>
        <v>568204</v>
      </c>
      <c r="G509" s="17">
        <f>VLOOKUP(A509,'[2]data 11'!$A$1:$C$1304,3,FALSE)</f>
        <v>459361741</v>
      </c>
      <c r="H509" s="13">
        <f>VLOOKUP(A509,'[2]Property 07'!$A$1:$B$1377,2,FALSE)</f>
        <v>427129301</v>
      </c>
      <c r="I509" s="18">
        <f>VLOOKUP(A509,'[2]data 11'!$A$2:$B$1304,2,FALSE)</f>
        <v>1388.3459999999998</v>
      </c>
    </row>
    <row r="510" spans="1:9">
      <c r="A510" s="12" t="s">
        <v>1319</v>
      </c>
      <c r="B510" s="12" t="s">
        <v>1320</v>
      </c>
      <c r="C510" s="13">
        <f>VLOOKUP(A510,'[2]I&amp;S 09'!$A$1:$C$1297,2,FALSE)</f>
        <v>2120076</v>
      </c>
      <c r="D510" s="13">
        <f>VLOOKUP(A510,'[2]EDA 09 local Share'!$A$1:$C$1030,3,FALSE)</f>
        <v>2036313.3164839847</v>
      </c>
      <c r="E510" s="13">
        <f>VLOOKUP(A510,'[2]IFA 09 Data'!$A$1:$C$1297,2,FALSE)</f>
        <v>0</v>
      </c>
      <c r="F510" s="13">
        <f>VLOOKUP(A510,'[2]IFA 09 Data'!$A$1:$C$1297,3,FALSE)</f>
        <v>0</v>
      </c>
      <c r="G510" s="17">
        <f>VLOOKUP(A510,'[2]data 11'!$A$1:$C$1304,3,FALSE)</f>
        <v>1477147797</v>
      </c>
      <c r="H510" s="13">
        <f>VLOOKUP(A510,'[2]Property 07'!$A$1:$B$1377,2,FALSE)</f>
        <v>1320060565</v>
      </c>
      <c r="I510" s="18">
        <f>VLOOKUP(A510,'[2]data 11'!$A$2:$B$1304,2,FALSE)</f>
        <v>4434.4939999999997</v>
      </c>
    </row>
    <row r="511" spans="1:9">
      <c r="A511" s="12" t="s">
        <v>1321</v>
      </c>
      <c r="B511" s="12" t="s">
        <v>1322</v>
      </c>
      <c r="C511" s="13">
        <f>VLOOKUP(A511,'[2]I&amp;S 09'!$A$1:$C$1297,2,FALSE)</f>
        <v>515771</v>
      </c>
      <c r="D511" s="13">
        <f>VLOOKUP(A511,'[2]EDA 09 local Share'!$A$1:$C$1030,3,FALSE)</f>
        <v>312222.86348767474</v>
      </c>
      <c r="E511" s="13">
        <f>VLOOKUP(A511,'[2]IFA 09 Data'!$A$1:$C$1297,2,FALSE)</f>
        <v>114029</v>
      </c>
      <c r="F511" s="13">
        <f>VLOOKUP(A511,'[2]IFA 09 Data'!$A$1:$C$1297,3,FALSE)</f>
        <v>179503</v>
      </c>
      <c r="G511" s="17">
        <f>VLOOKUP(A511,'[2]data 11'!$A$1:$C$1304,3,FALSE)</f>
        <v>239356461</v>
      </c>
      <c r="H511" s="13">
        <f>VLOOKUP(A511,'[2]Property 07'!$A$1:$B$1377,2,FALSE)</f>
        <v>195107257</v>
      </c>
      <c r="I511" s="18">
        <f>VLOOKUP(A511,'[2]data 11'!$A$2:$B$1304,2,FALSE)</f>
        <v>896.66599999999994</v>
      </c>
    </row>
    <row r="512" spans="1:9">
      <c r="A512" s="12" t="s">
        <v>1323</v>
      </c>
      <c r="B512" s="12" t="s">
        <v>1324</v>
      </c>
      <c r="C512" s="13">
        <f>VLOOKUP(A512,'[2]I&amp;S 09'!$A$1:$C$1297,2,FALSE)</f>
        <v>1236046</v>
      </c>
      <c r="D512" s="13">
        <f>VLOOKUP(A512,'[2]EDA 09 local Share'!$A$1:$C$1030,3,FALSE)</f>
        <v>291248.33683645993</v>
      </c>
      <c r="E512" s="13">
        <f>VLOOKUP(A512,'[2]IFA 09 Data'!$A$1:$C$1297,2,FALSE)</f>
        <v>902014</v>
      </c>
      <c r="F512" s="13">
        <f>VLOOKUP(A512,'[2]IFA 09 Data'!$A$1:$C$1297,3,FALSE)</f>
        <v>1327936</v>
      </c>
      <c r="G512" s="17">
        <f>VLOOKUP(A512,'[2]data 11'!$A$1:$C$1304,3,FALSE)</f>
        <v>675234503</v>
      </c>
      <c r="H512" s="13">
        <f>VLOOKUP(A512,'[2]Property 07'!$A$1:$B$1377,2,FALSE)</f>
        <v>557456826</v>
      </c>
      <c r="I512" s="18">
        <f>VLOOKUP(A512,'[2]data 11'!$A$2:$B$1304,2,FALSE)</f>
        <v>2242.5459999999998</v>
      </c>
    </row>
    <row r="513" spans="1:9">
      <c r="A513" s="12" t="s">
        <v>1325</v>
      </c>
      <c r="B513" s="12" t="s">
        <v>1326</v>
      </c>
      <c r="C513" s="13">
        <f>VLOOKUP(A513,'[2]I&amp;S 09'!$A$1:$C$1297,2,FALSE)</f>
        <v>133635</v>
      </c>
      <c r="D513" s="13">
        <f>VLOOKUP(A513,'[2]EDA 09 local Share'!$A$1:$C$1030,3,FALSE)</f>
        <v>106876.52680817553</v>
      </c>
      <c r="E513" s="13">
        <f>VLOOKUP(A513,'[2]IFA 09 Data'!$A$1:$C$1297,2,FALSE)</f>
        <v>54237</v>
      </c>
      <c r="F513" s="13">
        <f>VLOOKUP(A513,'[2]IFA 09 Data'!$A$1:$C$1297,3,FALSE)</f>
        <v>141629</v>
      </c>
      <c r="G513" s="17">
        <f>VLOOKUP(A513,'[2]data 11'!$A$1:$C$1304,3,FALSE)</f>
        <v>92750722</v>
      </c>
      <c r="H513" s="13">
        <f>VLOOKUP(A513,'[2]Property 07'!$A$1:$B$1377,2,FALSE)</f>
        <v>77253057</v>
      </c>
      <c r="I513" s="18">
        <f>VLOOKUP(A513,'[2]data 11'!$A$2:$B$1304,2,FALSE)</f>
        <v>556</v>
      </c>
    </row>
    <row r="514" spans="1:9">
      <c r="A514" s="12" t="s">
        <v>1327</v>
      </c>
      <c r="B514" s="12" t="s">
        <v>1328</v>
      </c>
      <c r="C514" s="13">
        <f>VLOOKUP(A514,'[2]I&amp;S 09'!$A$1:$C$1297,2,FALSE)</f>
        <v>35667</v>
      </c>
      <c r="D514" s="13">
        <f>VLOOKUP(A514,'[2]EDA 09 local Share'!$A$1:$C$1030,3,FALSE)</f>
        <v>30282.921284937493</v>
      </c>
      <c r="E514" s="13">
        <f>VLOOKUP(A514,'[2]IFA 09 Data'!$A$1:$C$1297,2,FALSE)</f>
        <v>0</v>
      </c>
      <c r="F514" s="13">
        <f>VLOOKUP(A514,'[2]IFA 09 Data'!$A$1:$C$1297,3,FALSE)</f>
        <v>0</v>
      </c>
      <c r="G514" s="17">
        <f>VLOOKUP(A514,'[2]data 11'!$A$1:$C$1304,3,FALSE)</f>
        <v>72662792</v>
      </c>
      <c r="H514" s="13">
        <f>VLOOKUP(A514,'[2]Property 07'!$A$1:$B$1377,2,FALSE)</f>
        <v>60505884</v>
      </c>
      <c r="I514" s="18">
        <f>VLOOKUP(A514,'[2]data 11'!$A$2:$B$1304,2,FALSE)</f>
        <v>275.23199999999997</v>
      </c>
    </row>
    <row r="515" spans="1:9">
      <c r="A515" s="12" t="s">
        <v>1329</v>
      </c>
      <c r="B515" s="12" t="s">
        <v>1330</v>
      </c>
      <c r="C515" s="13">
        <f>VLOOKUP(A515,'[2]I&amp;S 09'!$A$1:$C$1297,2,FALSE)</f>
        <v>493261</v>
      </c>
      <c r="D515" s="13">
        <f>VLOOKUP(A515,'[2]EDA 09 local Share'!$A$1:$C$1030,3,FALSE)</f>
        <v>45865.452136859742</v>
      </c>
      <c r="E515" s="13">
        <f>VLOOKUP(A515,'[2]IFA 09 Data'!$A$1:$C$1297,2,FALSE)</f>
        <v>75985</v>
      </c>
      <c r="F515" s="13">
        <f>VLOOKUP(A515,'[2]IFA 09 Data'!$A$1:$C$1297,3,FALSE)</f>
        <v>136678</v>
      </c>
      <c r="G515" s="17">
        <f>VLOOKUP(A515,'[2]data 11'!$A$1:$C$1304,3,FALSE)</f>
        <v>117757465</v>
      </c>
      <c r="H515" s="13">
        <f>VLOOKUP(A515,'[2]Property 07'!$A$1:$B$1377,2,FALSE)</f>
        <v>104864407</v>
      </c>
      <c r="I515" s="18">
        <f>VLOOKUP(A515,'[2]data 11'!$A$2:$B$1304,2,FALSE)</f>
        <v>532.84599999999989</v>
      </c>
    </row>
    <row r="516" spans="1:9">
      <c r="A516" s="12" t="s">
        <v>1331</v>
      </c>
      <c r="B516" s="12" t="s">
        <v>1332</v>
      </c>
      <c r="C516" s="13">
        <f>VLOOKUP(A516,'[2]I&amp;S 09'!$A$1:$C$1297,2,FALSE)</f>
        <v>48615</v>
      </c>
      <c r="D516" s="13">
        <f>VLOOKUP(A516,'[2]EDA 09 local Share'!$A$1:$C$1030,3,FALSE)</f>
        <v>1419.1548453756261</v>
      </c>
      <c r="E516" s="13">
        <f>VLOOKUP(A516,'[2]IFA 09 Data'!$A$1:$C$1297,2,FALSE)</f>
        <v>12003</v>
      </c>
      <c r="F516" s="13">
        <f>VLOOKUP(A516,'[2]IFA 09 Data'!$A$1:$C$1297,3,FALSE)</f>
        <v>139355</v>
      </c>
      <c r="G516" s="17">
        <f>VLOOKUP(A516,'[2]data 11'!$A$1:$C$1304,3,FALSE)</f>
        <v>16299237</v>
      </c>
      <c r="H516" s="13">
        <f>VLOOKUP(A516,'[2]Property 07'!$A$1:$B$1377,2,FALSE)</f>
        <v>14799636</v>
      </c>
      <c r="I516" s="18">
        <f>VLOOKUP(A516,'[2]data 11'!$A$2:$B$1304,2,FALSE)</f>
        <v>535</v>
      </c>
    </row>
    <row r="517" spans="1:9">
      <c r="A517" s="12" t="s">
        <v>1333</v>
      </c>
      <c r="B517" s="12" t="s">
        <v>1334</v>
      </c>
      <c r="C517" s="13">
        <f>VLOOKUP(A517,'[2]I&amp;S 09'!$A$1:$C$1297,2,FALSE)</f>
        <v>1441463</v>
      </c>
      <c r="D517" s="13">
        <f>VLOOKUP(A517,'[2]EDA 09 local Share'!$A$1:$C$1030,3,FALSE)</f>
        <v>1295684.800665397</v>
      </c>
      <c r="E517" s="13">
        <f>VLOOKUP(A517,'[2]IFA 09 Data'!$A$1:$C$1297,2,FALSE)</f>
        <v>0</v>
      </c>
      <c r="F517" s="13">
        <f>VLOOKUP(A517,'[2]IFA 09 Data'!$A$1:$C$1297,3,FALSE)</f>
        <v>0</v>
      </c>
      <c r="G517" s="17">
        <f>VLOOKUP(A517,'[2]data 11'!$A$1:$C$1304,3,FALSE)</f>
        <v>540979885</v>
      </c>
      <c r="H517" s="13">
        <f>VLOOKUP(A517,'[2]Property 07'!$A$1:$B$1377,2,FALSE)</f>
        <v>471993288</v>
      </c>
      <c r="I517" s="18">
        <f>VLOOKUP(A517,'[2]data 11'!$A$2:$B$1304,2,FALSE)</f>
        <v>2366.9469999999997</v>
      </c>
    </row>
    <row r="518" spans="1:9">
      <c r="A518" s="12" t="s">
        <v>1335</v>
      </c>
      <c r="B518" s="12" t="s">
        <v>1336</v>
      </c>
      <c r="C518" s="13">
        <f>VLOOKUP(A518,'[2]I&amp;S 09'!$A$1:$C$1297,2,FALSE)</f>
        <v>222986</v>
      </c>
      <c r="D518" s="13">
        <f>VLOOKUP(A518,'[2]EDA 09 local Share'!$A$1:$C$1030,3,FALSE)</f>
        <v>212552.31010249816</v>
      </c>
      <c r="E518" s="13">
        <f>VLOOKUP(A518,'[2]IFA 09 Data'!$A$1:$C$1297,2,FALSE)</f>
        <v>0</v>
      </c>
      <c r="F518" s="13">
        <f>VLOOKUP(A518,'[2]IFA 09 Data'!$A$1:$C$1297,3,FALSE)</f>
        <v>0</v>
      </c>
      <c r="G518" s="17">
        <f>VLOOKUP(A518,'[2]data 11'!$A$1:$C$1304,3,FALSE)</f>
        <v>156525036</v>
      </c>
      <c r="H518" s="13">
        <f>VLOOKUP(A518,'[2]Property 07'!$A$1:$B$1377,2,FALSE)</f>
        <v>147763406</v>
      </c>
      <c r="I518" s="18">
        <f>VLOOKUP(A518,'[2]data 11'!$A$2:$B$1304,2,FALSE)</f>
        <v>755.12899999999991</v>
      </c>
    </row>
    <row r="519" spans="1:9">
      <c r="A519" s="12" t="s">
        <v>1337</v>
      </c>
      <c r="B519" s="12" t="s">
        <v>1338</v>
      </c>
      <c r="C519" s="13">
        <f>VLOOKUP(A519,'[2]I&amp;S 09'!$A$1:$C$1297,2,FALSE)</f>
        <v>905095</v>
      </c>
      <c r="D519" s="13">
        <f>VLOOKUP(A519,'[2]EDA 09 local Share'!$A$1:$C$1030,3,FALSE)</f>
        <v>1376492.610800066</v>
      </c>
      <c r="E519" s="13">
        <f>VLOOKUP(A519,'[2]IFA 09 Data'!$A$1:$C$1297,2,FALSE)</f>
        <v>0</v>
      </c>
      <c r="F519" s="13">
        <f>VLOOKUP(A519,'[2]IFA 09 Data'!$A$1:$C$1297,3,FALSE)</f>
        <v>0</v>
      </c>
      <c r="G519" s="17">
        <f>VLOOKUP(A519,'[2]data 11'!$A$1:$C$1304,3,FALSE)</f>
        <v>1103939988</v>
      </c>
      <c r="H519" s="13">
        <f>VLOOKUP(A519,'[2]Property 07'!$A$1:$B$1377,2,FALSE)</f>
        <v>1400485684</v>
      </c>
      <c r="I519" s="18">
        <f>VLOOKUP(A519,'[2]data 11'!$A$2:$B$1304,2,FALSE)</f>
        <v>525</v>
      </c>
    </row>
    <row r="520" spans="1:9">
      <c r="A520" s="12" t="s">
        <v>1339</v>
      </c>
      <c r="B520" s="12" t="s">
        <v>1340</v>
      </c>
      <c r="C520" s="13">
        <f>VLOOKUP(A520,'[2]I&amp;S 09'!$A$1:$C$1297,2,FALSE)</f>
        <v>0</v>
      </c>
      <c r="D520" s="13">
        <f>VLOOKUP(A520,'[2]EDA 09 local Share'!$A$1:$C$1030,3,FALSE)</f>
        <v>0</v>
      </c>
      <c r="E520" s="13">
        <f>VLOOKUP(A520,'[2]IFA 09 Data'!$A$1:$C$1297,2,FALSE)</f>
        <v>0</v>
      </c>
      <c r="F520" s="13">
        <f>VLOOKUP(A520,'[2]IFA 09 Data'!$A$1:$C$1297,3,FALSE)</f>
        <v>0</v>
      </c>
      <c r="G520" s="17">
        <f>VLOOKUP(A520,'[2]data 11'!$A$1:$C$1304,3,FALSE)</f>
        <v>52817224</v>
      </c>
      <c r="H520" s="13">
        <f>VLOOKUP(A520,'[2]Property 07'!$A$1:$B$1377,2,FALSE)</f>
        <v>32943701</v>
      </c>
      <c r="I520" s="18">
        <f>VLOOKUP(A520,'[2]data 11'!$A$2:$B$1304,2,FALSE)</f>
        <v>72.873999999999995</v>
      </c>
    </row>
    <row r="521" spans="1:9">
      <c r="A521" s="12" t="s">
        <v>1341</v>
      </c>
      <c r="B521" s="12" t="s">
        <v>1342</v>
      </c>
      <c r="C521" s="13">
        <f>VLOOKUP(A521,'[2]I&amp;S 09'!$A$1:$C$1297,2,FALSE)</f>
        <v>1760928</v>
      </c>
      <c r="D521" s="13">
        <f>VLOOKUP(A521,'[2]EDA 09 local Share'!$A$1:$C$1030,3,FALSE)</f>
        <v>0</v>
      </c>
      <c r="E521" s="13">
        <f>VLOOKUP(A521,'[2]IFA 09 Data'!$A$1:$C$1297,2,FALSE)</f>
        <v>0</v>
      </c>
      <c r="F521" s="13">
        <f>VLOOKUP(A521,'[2]IFA 09 Data'!$A$1:$C$1297,3,FALSE)</f>
        <v>0</v>
      </c>
      <c r="G521" s="17">
        <f>VLOOKUP(A521,'[2]data 11'!$A$1:$C$1304,3,FALSE)</f>
        <v>586341569</v>
      </c>
      <c r="H521" s="13">
        <f>VLOOKUP(A521,'[2]Property 07'!$A$1:$B$1377,2,FALSE)</f>
        <v>483815978</v>
      </c>
      <c r="I521" s="18">
        <f>VLOOKUP(A521,'[2]data 11'!$A$2:$B$1304,2,FALSE)</f>
        <v>316.79599999999999</v>
      </c>
    </row>
    <row r="522" spans="1:9">
      <c r="A522" s="12" t="s">
        <v>1343</v>
      </c>
      <c r="B522" s="12" t="s">
        <v>1344</v>
      </c>
      <c r="C522" s="13">
        <f>VLOOKUP(A522,'[2]I&amp;S 09'!$A$1:$C$1297,2,FALSE)</f>
        <v>65130</v>
      </c>
      <c r="D522" s="13">
        <f>VLOOKUP(A522,'[2]EDA 09 local Share'!$A$1:$C$1030,3,FALSE)</f>
        <v>77772.382112639272</v>
      </c>
      <c r="E522" s="13">
        <f>VLOOKUP(A522,'[2]IFA 09 Data'!$A$1:$C$1297,2,FALSE)</f>
        <v>0</v>
      </c>
      <c r="F522" s="13">
        <f>VLOOKUP(A522,'[2]IFA 09 Data'!$A$1:$C$1297,3,FALSE)</f>
        <v>0</v>
      </c>
      <c r="G522" s="17">
        <f>VLOOKUP(A522,'[2]data 11'!$A$1:$C$1304,3,FALSE)</f>
        <v>222253235</v>
      </c>
      <c r="H522" s="13">
        <f>VLOOKUP(A522,'[2]Property 07'!$A$1:$B$1377,2,FALSE)</f>
        <v>106828859</v>
      </c>
      <c r="I522" s="18">
        <f>VLOOKUP(A522,'[2]data 11'!$A$2:$B$1304,2,FALSE)</f>
        <v>178.32599999999999</v>
      </c>
    </row>
    <row r="523" spans="1:9">
      <c r="A523" s="12" t="s">
        <v>1345</v>
      </c>
      <c r="B523" s="12" t="s">
        <v>1346</v>
      </c>
      <c r="C523" s="13">
        <f>VLOOKUP(A523,'[2]I&amp;S 09'!$A$1:$C$1297,2,FALSE)</f>
        <v>1928617</v>
      </c>
      <c r="D523" s="13">
        <f>VLOOKUP(A523,'[2]EDA 09 local Share'!$A$1:$C$1030,3,FALSE)</f>
        <v>1735720.2118999998</v>
      </c>
      <c r="E523" s="13">
        <f>VLOOKUP(A523,'[2]IFA 09 Data'!$A$1:$C$1297,2,FALSE)</f>
        <v>0</v>
      </c>
      <c r="F523" s="13">
        <f>VLOOKUP(A523,'[2]IFA 09 Data'!$A$1:$C$1297,3,FALSE)</f>
        <v>0</v>
      </c>
      <c r="G523" s="17">
        <f>VLOOKUP(A523,'[2]data 11'!$A$1:$C$1304,3,FALSE)</f>
        <v>672734320</v>
      </c>
      <c r="H523" s="13">
        <f>VLOOKUP(A523,'[2]Property 07'!$A$1:$B$1377,2,FALSE)</f>
        <v>598524211</v>
      </c>
      <c r="I523" s="18">
        <f>VLOOKUP(A523,'[2]data 11'!$A$2:$B$1304,2,FALSE)</f>
        <v>925</v>
      </c>
    </row>
    <row r="524" spans="1:9">
      <c r="A524" s="12" t="s">
        <v>1347</v>
      </c>
      <c r="B524" s="12" t="s">
        <v>1348</v>
      </c>
      <c r="C524" s="13">
        <f>VLOOKUP(A524,'[2]I&amp;S 09'!$A$1:$C$1297,2,FALSE)</f>
        <v>286585</v>
      </c>
      <c r="D524" s="13">
        <f>VLOOKUP(A524,'[2]EDA 09 local Share'!$A$1:$C$1030,3,FALSE)</f>
        <v>278495.75748708984</v>
      </c>
      <c r="E524" s="13">
        <f>VLOOKUP(A524,'[2]IFA 09 Data'!$A$1:$C$1297,2,FALSE)</f>
        <v>0</v>
      </c>
      <c r="F524" s="13">
        <f>VLOOKUP(A524,'[2]IFA 09 Data'!$A$1:$C$1297,3,FALSE)</f>
        <v>0</v>
      </c>
      <c r="G524" s="17">
        <f>VLOOKUP(A524,'[2]data 11'!$A$1:$C$1304,3,FALSE)</f>
        <v>392487289</v>
      </c>
      <c r="H524" s="13">
        <f>VLOOKUP(A524,'[2]Property 07'!$A$1:$B$1377,2,FALSE)</f>
        <v>143876334</v>
      </c>
      <c r="I524" s="18">
        <f>VLOOKUP(A524,'[2]data 11'!$A$2:$B$1304,2,FALSE)</f>
        <v>340.613</v>
      </c>
    </row>
    <row r="525" spans="1:9">
      <c r="A525" s="12" t="s">
        <v>1349</v>
      </c>
      <c r="B525" s="12" t="s">
        <v>1350</v>
      </c>
      <c r="C525" s="13">
        <f>VLOOKUP(A525,'[2]I&amp;S 09'!$A$1:$C$1297,2,FALSE)</f>
        <v>1027357</v>
      </c>
      <c r="D525" s="13">
        <f>VLOOKUP(A525,'[2]EDA 09 local Share'!$A$1:$C$1030,3,FALSE)</f>
        <v>842709.52260686213</v>
      </c>
      <c r="E525" s="13">
        <f>VLOOKUP(A525,'[2]IFA 09 Data'!$A$1:$C$1297,2,FALSE)</f>
        <v>0</v>
      </c>
      <c r="F525" s="13">
        <f>VLOOKUP(A525,'[2]IFA 09 Data'!$A$1:$C$1297,3,FALSE)</f>
        <v>0</v>
      </c>
      <c r="G525" s="17">
        <f>VLOOKUP(A525,'[2]data 11'!$A$1:$C$1304,3,FALSE)</f>
        <v>426533356</v>
      </c>
      <c r="H525" s="13">
        <f>VLOOKUP(A525,'[2]Property 07'!$A$1:$B$1377,2,FALSE)</f>
        <v>422482110</v>
      </c>
      <c r="I525" s="18">
        <f>VLOOKUP(A525,'[2]data 11'!$A$2:$B$1304,2,FALSE)</f>
        <v>1380</v>
      </c>
    </row>
    <row r="526" spans="1:9">
      <c r="A526" s="12" t="s">
        <v>1351</v>
      </c>
      <c r="B526" s="12" t="s">
        <v>1352</v>
      </c>
      <c r="C526" s="13">
        <f>VLOOKUP(A526,'[2]I&amp;S 09'!$A$1:$C$1297,2,FALSE)</f>
        <v>295271</v>
      </c>
      <c r="D526" s="13">
        <f>VLOOKUP(A526,'[2]EDA 09 local Share'!$A$1:$C$1030,3,FALSE)</f>
        <v>0</v>
      </c>
      <c r="E526" s="13">
        <f>VLOOKUP(A526,'[2]IFA 09 Data'!$A$1:$C$1297,2,FALSE)</f>
        <v>189480</v>
      </c>
      <c r="F526" s="13">
        <f>VLOOKUP(A526,'[2]IFA 09 Data'!$A$1:$C$1297,3,FALSE)</f>
        <v>289938</v>
      </c>
      <c r="G526" s="17">
        <f>VLOOKUP(A526,'[2]data 11'!$A$1:$C$1304,3,FALSE)</f>
        <v>148935927</v>
      </c>
      <c r="H526" s="13">
        <f>VLOOKUP(A526,'[2]Property 07'!$A$1:$B$1377,2,FALSE)</f>
        <v>139145386</v>
      </c>
      <c r="I526" s="18">
        <f>VLOOKUP(A526,'[2]data 11'!$A$2:$B$1304,2,FALSE)</f>
        <v>610</v>
      </c>
    </row>
    <row r="527" spans="1:9">
      <c r="A527" s="12" t="s">
        <v>1353</v>
      </c>
      <c r="B527" s="12" t="s">
        <v>1354</v>
      </c>
      <c r="C527" s="13">
        <f>VLOOKUP(A527,'[2]I&amp;S 09'!$A$1:$C$1297,2,FALSE)</f>
        <v>1717185</v>
      </c>
      <c r="D527" s="13">
        <f>VLOOKUP(A527,'[2]EDA 09 local Share'!$A$1:$C$1030,3,FALSE)</f>
        <v>1281093.1905702173</v>
      </c>
      <c r="E527" s="13">
        <f>VLOOKUP(A527,'[2]IFA 09 Data'!$A$1:$C$1297,2,FALSE)</f>
        <v>0</v>
      </c>
      <c r="F527" s="13">
        <f>VLOOKUP(A527,'[2]IFA 09 Data'!$A$1:$C$1297,3,FALSE)</f>
        <v>0</v>
      </c>
      <c r="G527" s="17">
        <f>VLOOKUP(A527,'[2]data 11'!$A$1:$C$1304,3,FALSE)</f>
        <v>535297689</v>
      </c>
      <c r="H527" s="13">
        <f>VLOOKUP(A527,'[2]Property 07'!$A$1:$B$1377,2,FALSE)</f>
        <v>545665109</v>
      </c>
      <c r="I527" s="18">
        <f>VLOOKUP(A527,'[2]data 11'!$A$2:$B$1304,2,FALSE)</f>
        <v>1038.6789999999999</v>
      </c>
    </row>
    <row r="528" spans="1:9">
      <c r="A528" s="12" t="s">
        <v>1355</v>
      </c>
      <c r="B528" s="12" t="s">
        <v>1356</v>
      </c>
      <c r="C528" s="13">
        <f>VLOOKUP(A528,'[2]I&amp;S 09'!$A$1:$C$1297,2,FALSE)</f>
        <v>0</v>
      </c>
      <c r="D528" s="13">
        <f>VLOOKUP(A528,'[2]EDA 09 local Share'!$A$1:$C$1030,3,FALSE)</f>
        <v>0</v>
      </c>
      <c r="E528" s="13">
        <f>VLOOKUP(A528,'[2]IFA 09 Data'!$A$1:$C$1297,2,FALSE)</f>
        <v>0</v>
      </c>
      <c r="F528" s="13">
        <f>VLOOKUP(A528,'[2]IFA 09 Data'!$A$1:$C$1297,3,FALSE)</f>
        <v>0</v>
      </c>
      <c r="G528" s="17">
        <f>VLOOKUP(A528,'[2]data 11'!$A$1:$C$1304,3,FALSE)</f>
        <v>187137462</v>
      </c>
      <c r="H528" s="13">
        <f>VLOOKUP(A528,'[2]Property 07'!$A$1:$B$1377,2,FALSE)</f>
        <v>141970086</v>
      </c>
      <c r="I528" s="18">
        <f>VLOOKUP(A528,'[2]data 11'!$A$2:$B$1304,2,FALSE)</f>
        <v>384.23699999999997</v>
      </c>
    </row>
    <row r="529" spans="1:9">
      <c r="A529" s="12" t="s">
        <v>1357</v>
      </c>
      <c r="B529" s="12" t="s">
        <v>1358</v>
      </c>
      <c r="C529" s="13">
        <f>VLOOKUP(A529,'[2]I&amp;S 09'!$A$1:$C$1297,2,FALSE)</f>
        <v>447363</v>
      </c>
      <c r="D529" s="13">
        <f>VLOOKUP(A529,'[2]EDA 09 local Share'!$A$1:$C$1030,3,FALSE)</f>
        <v>84990.102640835481</v>
      </c>
      <c r="E529" s="13">
        <f>VLOOKUP(A529,'[2]IFA 09 Data'!$A$1:$C$1297,2,FALSE)</f>
        <v>318776</v>
      </c>
      <c r="F529" s="13">
        <f>VLOOKUP(A529,'[2]IFA 09 Data'!$A$1:$C$1297,3,FALSE)</f>
        <v>715096</v>
      </c>
      <c r="G529" s="17">
        <f>VLOOKUP(A529,'[2]data 11'!$A$1:$C$1304,3,FALSE)</f>
        <v>259274492</v>
      </c>
      <c r="H529" s="13">
        <f>VLOOKUP(A529,'[2]Property 07'!$A$1:$B$1377,2,FALSE)</f>
        <v>212191561</v>
      </c>
      <c r="I529" s="18">
        <f>VLOOKUP(A529,'[2]data 11'!$A$2:$B$1304,2,FALSE)</f>
        <v>1300.8809999999999</v>
      </c>
    </row>
    <row r="530" spans="1:9">
      <c r="A530" s="12" t="s">
        <v>1359</v>
      </c>
      <c r="B530" s="12" t="s">
        <v>1360</v>
      </c>
      <c r="C530" s="13">
        <f>VLOOKUP(A530,'[2]I&amp;S 09'!$A$1:$C$1297,2,FALSE)</f>
        <v>1071680</v>
      </c>
      <c r="D530" s="13">
        <f>VLOOKUP(A530,'[2]EDA 09 local Share'!$A$1:$C$1030,3,FALSE)</f>
        <v>176787.34270224022</v>
      </c>
      <c r="E530" s="13">
        <f>VLOOKUP(A530,'[2]IFA 09 Data'!$A$1:$C$1297,2,FALSE)</f>
        <v>766308</v>
      </c>
      <c r="F530" s="13">
        <f>VLOOKUP(A530,'[2]IFA 09 Data'!$A$1:$C$1297,3,FALSE)</f>
        <v>1192438</v>
      </c>
      <c r="G530" s="17">
        <f>VLOOKUP(A530,'[2]data 11'!$A$1:$C$1304,3,FALSE)</f>
        <v>693969032</v>
      </c>
      <c r="H530" s="13">
        <f>VLOOKUP(A530,'[2]Property 07'!$A$1:$B$1377,2,FALSE)</f>
        <v>584685528</v>
      </c>
      <c r="I530" s="18">
        <f>VLOOKUP(A530,'[2]data 11'!$A$2:$B$1304,2,FALSE)</f>
        <v>2575</v>
      </c>
    </row>
    <row r="531" spans="1:9">
      <c r="A531" s="12" t="s">
        <v>1361</v>
      </c>
      <c r="B531" s="12" t="s">
        <v>1362</v>
      </c>
      <c r="C531" s="13">
        <f>VLOOKUP(A531,'[2]I&amp;S 09'!$A$1:$C$1297,2,FALSE)</f>
        <v>191356</v>
      </c>
      <c r="D531" s="13">
        <f>VLOOKUP(A531,'[2]EDA 09 local Share'!$A$1:$C$1030,3,FALSE)</f>
        <v>24479.336556245355</v>
      </c>
      <c r="E531" s="13">
        <f>VLOOKUP(A531,'[2]IFA 09 Data'!$A$1:$C$1297,2,FALSE)</f>
        <v>126350</v>
      </c>
      <c r="F531" s="13">
        <f>VLOOKUP(A531,'[2]IFA 09 Data'!$A$1:$C$1297,3,FALSE)</f>
        <v>399754</v>
      </c>
      <c r="G531" s="17">
        <f>VLOOKUP(A531,'[2]data 11'!$A$1:$C$1304,3,FALSE)</f>
        <v>174436236</v>
      </c>
      <c r="H531" s="13">
        <f>VLOOKUP(A531,'[2]Property 07'!$A$1:$B$1377,2,FALSE)</f>
        <v>150734636</v>
      </c>
      <c r="I531" s="18">
        <f>VLOOKUP(A531,'[2]data 11'!$A$2:$B$1304,2,FALSE)</f>
        <v>1282.875</v>
      </c>
    </row>
    <row r="532" spans="1:9">
      <c r="A532" s="12" t="s">
        <v>1363</v>
      </c>
      <c r="B532" s="12" t="s">
        <v>1364</v>
      </c>
      <c r="C532" s="13">
        <f>VLOOKUP(A532,'[2]I&amp;S 09'!$A$1:$C$1297,2,FALSE)</f>
        <v>930411</v>
      </c>
      <c r="D532" s="13">
        <f>VLOOKUP(A532,'[2]EDA 09 local Share'!$A$1:$C$1030,3,FALSE)</f>
        <v>0</v>
      </c>
      <c r="E532" s="13">
        <f>VLOOKUP(A532,'[2]IFA 09 Data'!$A$1:$C$1297,2,FALSE)</f>
        <v>0</v>
      </c>
      <c r="F532" s="13">
        <f>VLOOKUP(A532,'[2]IFA 09 Data'!$A$1:$C$1297,3,FALSE)</f>
        <v>0</v>
      </c>
      <c r="G532" s="17">
        <f>VLOOKUP(A532,'[2]data 11'!$A$1:$C$1304,3,FALSE)</f>
        <v>405927244</v>
      </c>
      <c r="H532" s="13">
        <f>VLOOKUP(A532,'[2]Property 07'!$A$1:$B$1377,2,FALSE)</f>
        <v>388527301</v>
      </c>
      <c r="I532" s="18">
        <f>VLOOKUP(A532,'[2]data 11'!$A$2:$B$1304,2,FALSE)</f>
        <v>440.38199999999995</v>
      </c>
    </row>
    <row r="533" spans="1:9">
      <c r="A533" s="12" t="s">
        <v>1365</v>
      </c>
      <c r="B533" s="12" t="s">
        <v>1366</v>
      </c>
      <c r="C533" s="13">
        <f>VLOOKUP(A533,'[2]I&amp;S 09'!$A$1:$C$1297,2,FALSE)</f>
        <v>0</v>
      </c>
      <c r="D533" s="13">
        <f>VLOOKUP(A533,'[2]EDA 09 local Share'!$A$1:$C$1030,3,FALSE)</f>
        <v>0</v>
      </c>
      <c r="E533" s="13">
        <f>VLOOKUP(A533,'[2]IFA 09 Data'!$A$1:$C$1297,2,FALSE)</f>
        <v>0</v>
      </c>
      <c r="F533" s="13">
        <f>VLOOKUP(A533,'[2]IFA 09 Data'!$A$1:$C$1297,3,FALSE)</f>
        <v>0</v>
      </c>
      <c r="G533" s="17">
        <f>VLOOKUP(A533,'[2]data 11'!$A$1:$C$1304,3,FALSE)</f>
        <v>175028326</v>
      </c>
      <c r="H533" s="13">
        <f>VLOOKUP(A533,'[2]Property 07'!$A$1:$B$1377,2,FALSE)</f>
        <v>145814229</v>
      </c>
      <c r="I533" s="18">
        <f>VLOOKUP(A533,'[2]data 11'!$A$2:$B$1304,2,FALSE)</f>
        <v>333.67999999999995</v>
      </c>
    </row>
    <row r="534" spans="1:9">
      <c r="A534" s="12" t="s">
        <v>1367</v>
      </c>
      <c r="B534" s="12" t="s">
        <v>1368</v>
      </c>
      <c r="C534" s="13">
        <f>VLOOKUP(A534,'[2]I&amp;S 09'!$A$1:$C$1297,2,FALSE)</f>
        <v>0</v>
      </c>
      <c r="D534" s="13">
        <f>VLOOKUP(A534,'[2]EDA 09 local Share'!$A$1:$C$1030,3,FALSE)</f>
        <v>0</v>
      </c>
      <c r="E534" s="13">
        <f>VLOOKUP(A534,'[2]IFA 09 Data'!$A$1:$C$1297,2,FALSE)</f>
        <v>0</v>
      </c>
      <c r="F534" s="13">
        <f>VLOOKUP(A534,'[2]IFA 09 Data'!$A$1:$C$1297,3,FALSE)</f>
        <v>0</v>
      </c>
      <c r="G534" s="17">
        <f>VLOOKUP(A534,'[2]data 11'!$A$1:$C$1304,3,FALSE)</f>
        <v>35833415</v>
      </c>
      <c r="H534" s="13">
        <f>VLOOKUP(A534,'[2]Property 07'!$A$1:$B$1377,2,FALSE)</f>
        <v>32842700</v>
      </c>
      <c r="I534" s="18">
        <f>VLOOKUP(A534,'[2]data 11'!$A$2:$B$1304,2,FALSE)</f>
        <v>38.103999999999999</v>
      </c>
    </row>
    <row r="535" spans="1:9">
      <c r="A535" s="12" t="s">
        <v>1383</v>
      </c>
      <c r="B535" s="12" t="s">
        <v>1384</v>
      </c>
      <c r="C535" s="13">
        <f>VLOOKUP(A535,'[2]I&amp;S 09'!$A$1:$C$1297,2,FALSE)</f>
        <v>1383413</v>
      </c>
      <c r="D535" s="13">
        <f>VLOOKUP(A535,'[2]EDA 09 local Share'!$A$1:$C$1030,3,FALSE)</f>
        <v>587625.05745413282</v>
      </c>
      <c r="E535" s="13">
        <f>VLOOKUP(A535,'[2]IFA 09 Data'!$A$1:$C$1297,2,FALSE)</f>
        <v>705863</v>
      </c>
      <c r="F535" s="13">
        <f>VLOOKUP(A535,'[2]IFA 09 Data'!$A$1:$C$1297,3,FALSE)</f>
        <v>777048</v>
      </c>
      <c r="G535" s="17">
        <f>VLOOKUP(A535,'[2]data 11'!$A$1:$C$1304,3,FALSE)</f>
        <v>1810024435</v>
      </c>
      <c r="H535" s="13">
        <f>VLOOKUP(A535,'[2]Property 07'!$A$1:$B$1377,2,FALSE)</f>
        <v>1542435179</v>
      </c>
      <c r="I535" s="18">
        <f>VLOOKUP(A535,'[2]data 11'!$A$2:$B$1304,2,FALSE)</f>
        <v>4737.5069999999996</v>
      </c>
    </row>
    <row r="536" spans="1:9">
      <c r="A536" s="12" t="s">
        <v>1385</v>
      </c>
      <c r="B536" s="12" t="s">
        <v>1386</v>
      </c>
      <c r="C536" s="13">
        <f>VLOOKUP(A536,'[2]I&amp;S 09'!$A$1:$C$1297,2,FALSE)</f>
        <v>14017486</v>
      </c>
      <c r="D536" s="13">
        <f>VLOOKUP(A536,'[2]EDA 09 local Share'!$A$1:$C$1030,3,FALSE)</f>
        <v>5932712.0985469697</v>
      </c>
      <c r="E536" s="13">
        <f>VLOOKUP(A536,'[2]IFA 09 Data'!$A$1:$C$1297,2,FALSE)</f>
        <v>0</v>
      </c>
      <c r="F536" s="13">
        <f>VLOOKUP(A536,'[2]IFA 09 Data'!$A$1:$C$1297,3,FALSE)</f>
        <v>0</v>
      </c>
      <c r="G536" s="17">
        <f>VLOOKUP(A536,'[2]data 11'!$A$1:$C$1304,3,FALSE)</f>
        <v>4949580314</v>
      </c>
      <c r="H536" s="13">
        <f>VLOOKUP(A536,'[2]Property 07'!$A$1:$B$1377,2,FALSE)</f>
        <v>4215765371</v>
      </c>
      <c r="I536" s="18">
        <f>VLOOKUP(A536,'[2]data 11'!$A$2:$B$1304,2,FALSE)</f>
        <v>7464.0989999999993</v>
      </c>
    </row>
    <row r="537" spans="1:9">
      <c r="A537" s="12" t="s">
        <v>1387</v>
      </c>
      <c r="B537" s="12" t="s">
        <v>1388</v>
      </c>
      <c r="C537" s="13">
        <f>VLOOKUP(A537,'[2]I&amp;S 09'!$A$1:$C$1297,2,FALSE)</f>
        <v>7749071</v>
      </c>
      <c r="D537" s="13">
        <f>VLOOKUP(A537,'[2]EDA 09 local Share'!$A$1:$C$1030,3,FALSE)</f>
        <v>3484168.2028396367</v>
      </c>
      <c r="E537" s="13">
        <f>VLOOKUP(A537,'[2]IFA 09 Data'!$A$1:$C$1297,2,FALSE)</f>
        <v>0</v>
      </c>
      <c r="F537" s="13">
        <f>VLOOKUP(A537,'[2]IFA 09 Data'!$A$1:$C$1297,3,FALSE)</f>
        <v>0</v>
      </c>
      <c r="G537" s="17">
        <f>VLOOKUP(A537,'[2]data 11'!$A$1:$C$1304,3,FALSE)</f>
        <v>2837066942</v>
      </c>
      <c r="H537" s="13">
        <f>VLOOKUP(A537,'[2]Property 07'!$A$1:$B$1377,2,FALSE)</f>
        <v>3006315665</v>
      </c>
      <c r="I537" s="18">
        <f>VLOOKUP(A537,'[2]data 11'!$A$2:$B$1304,2,FALSE)</f>
        <v>4279.2239999999993</v>
      </c>
    </row>
    <row r="538" spans="1:9">
      <c r="A538" s="12" t="s">
        <v>1389</v>
      </c>
      <c r="B538" s="12" t="s">
        <v>1390</v>
      </c>
      <c r="C538" s="13">
        <f>VLOOKUP(A538,'[2]I&amp;S 09'!$A$1:$C$1297,2,FALSE)</f>
        <v>1386860</v>
      </c>
      <c r="D538" s="13">
        <f>VLOOKUP(A538,'[2]EDA 09 local Share'!$A$1:$C$1030,3,FALSE)</f>
        <v>4803614.2399640344</v>
      </c>
      <c r="E538" s="13">
        <f>VLOOKUP(A538,'[2]IFA 09 Data'!$A$1:$C$1297,2,FALSE)</f>
        <v>0</v>
      </c>
      <c r="F538" s="13">
        <f>VLOOKUP(A538,'[2]IFA 09 Data'!$A$1:$C$1297,3,FALSE)</f>
        <v>0</v>
      </c>
      <c r="G538" s="17">
        <f>VLOOKUP(A538,'[2]data 11'!$A$1:$C$1304,3,FALSE)</f>
        <v>8701093692</v>
      </c>
      <c r="H538" s="13">
        <f>VLOOKUP(A538,'[2]Property 07'!$A$1:$B$1377,2,FALSE)</f>
        <v>8300301778</v>
      </c>
      <c r="I538" s="18">
        <f>VLOOKUP(A538,'[2]data 11'!$A$2:$B$1304,2,FALSE)</f>
        <v>16651.834999999999</v>
      </c>
    </row>
    <row r="539" spans="1:9">
      <c r="A539" s="12" t="s">
        <v>1391</v>
      </c>
      <c r="B539" s="12" t="s">
        <v>1392</v>
      </c>
      <c r="C539" s="13">
        <f>VLOOKUP(A539,'[2]I&amp;S 09'!$A$1:$C$1297,2,FALSE)</f>
        <v>778725</v>
      </c>
      <c r="D539" s="13">
        <f>VLOOKUP(A539,'[2]EDA 09 local Share'!$A$1:$C$1030,3,FALSE)</f>
        <v>884556.35980144446</v>
      </c>
      <c r="E539" s="13">
        <f>VLOOKUP(A539,'[2]IFA 09 Data'!$A$1:$C$1297,2,FALSE)</f>
        <v>0</v>
      </c>
      <c r="F539" s="13">
        <f>VLOOKUP(A539,'[2]IFA 09 Data'!$A$1:$C$1297,3,FALSE)</f>
        <v>0</v>
      </c>
      <c r="G539" s="17">
        <f>VLOOKUP(A539,'[2]data 11'!$A$1:$C$1304,3,FALSE)</f>
        <v>647493215</v>
      </c>
      <c r="H539" s="13">
        <f>VLOOKUP(A539,'[2]Property 07'!$A$1:$B$1377,2,FALSE)</f>
        <v>506798230</v>
      </c>
      <c r="I539" s="18">
        <f>VLOOKUP(A539,'[2]data 11'!$A$2:$B$1304,2,FALSE)</f>
        <v>280.32099999999997</v>
      </c>
    </row>
    <row r="540" spans="1:9">
      <c r="A540" s="12" t="s">
        <v>1393</v>
      </c>
      <c r="B540" s="12" t="s">
        <v>1394</v>
      </c>
      <c r="C540" s="13">
        <f>VLOOKUP(A540,'[2]I&amp;S 09'!$A$1:$C$1297,2,FALSE)</f>
        <v>1146653</v>
      </c>
      <c r="D540" s="13">
        <f>VLOOKUP(A540,'[2]EDA 09 local Share'!$A$1:$C$1030,3,FALSE)</f>
        <v>762124.34210060653</v>
      </c>
      <c r="E540" s="13">
        <f>VLOOKUP(A540,'[2]IFA 09 Data'!$A$1:$C$1297,2,FALSE)</f>
        <v>249867</v>
      </c>
      <c r="F540" s="13">
        <f>VLOOKUP(A540,'[2]IFA 09 Data'!$A$1:$C$1297,3,FALSE)</f>
        <v>273467</v>
      </c>
      <c r="G540" s="17">
        <f>VLOOKUP(A540,'[2]data 11'!$A$1:$C$1304,3,FALSE)</f>
        <v>650587215</v>
      </c>
      <c r="H540" s="13">
        <f>VLOOKUP(A540,'[2]Property 07'!$A$1:$B$1377,2,FALSE)</f>
        <v>543895378</v>
      </c>
      <c r="I540" s="18">
        <f>VLOOKUP(A540,'[2]data 11'!$A$2:$B$1304,2,FALSE)</f>
        <v>1613.3059999999998</v>
      </c>
    </row>
    <row r="541" spans="1:9">
      <c r="A541" s="12" t="s">
        <v>1397</v>
      </c>
      <c r="B541" s="12" t="s">
        <v>1398</v>
      </c>
      <c r="C541" s="13">
        <f>VLOOKUP(A541,'[2]I&amp;S 09'!$A$1:$C$1297,2,FALSE)</f>
        <v>463528</v>
      </c>
      <c r="D541" s="13">
        <f>VLOOKUP(A541,'[2]EDA 09 local Share'!$A$1:$C$1030,3,FALSE)</f>
        <v>453652.85641885869</v>
      </c>
      <c r="E541" s="13">
        <f>VLOOKUP(A541,'[2]IFA 09 Data'!$A$1:$C$1297,2,FALSE)</f>
        <v>0</v>
      </c>
      <c r="F541" s="13">
        <f>VLOOKUP(A541,'[2]IFA 09 Data'!$A$1:$C$1297,3,FALSE)</f>
        <v>0</v>
      </c>
      <c r="G541" s="17">
        <f>VLOOKUP(A541,'[2]data 11'!$A$1:$C$1304,3,FALSE)</f>
        <v>426019972</v>
      </c>
      <c r="H541" s="13">
        <f>VLOOKUP(A541,'[2]Property 07'!$A$1:$B$1377,2,FALSE)</f>
        <v>456579740</v>
      </c>
      <c r="I541" s="18">
        <f>VLOOKUP(A541,'[2]data 11'!$A$2:$B$1304,2,FALSE)</f>
        <v>959.27199999999993</v>
      </c>
    </row>
    <row r="542" spans="1:9">
      <c r="A542" s="12" t="s">
        <v>1399</v>
      </c>
      <c r="B542" s="12" t="s">
        <v>1400</v>
      </c>
      <c r="C542" s="13">
        <f>VLOOKUP(A542,'[2]I&amp;S 09'!$A$1:$C$1297,2,FALSE)</f>
        <v>2387631</v>
      </c>
      <c r="D542" s="13">
        <f>VLOOKUP(A542,'[2]EDA 09 local Share'!$A$1:$C$1030,3,FALSE)</f>
        <v>362268.73054667085</v>
      </c>
      <c r="E542" s="13">
        <f>VLOOKUP(A542,'[2]IFA 09 Data'!$A$1:$C$1297,2,FALSE)</f>
        <v>2100347</v>
      </c>
      <c r="F542" s="13">
        <f>VLOOKUP(A542,'[2]IFA 09 Data'!$A$1:$C$1297,3,FALSE)</f>
        <v>3741332</v>
      </c>
      <c r="G542" s="17">
        <f>VLOOKUP(A542,'[2]data 11'!$A$1:$C$1304,3,FALSE)</f>
        <v>1059477560</v>
      </c>
      <c r="H542" s="13">
        <f>VLOOKUP(A542,'[2]Property 07'!$A$1:$B$1377,2,FALSE)</f>
        <v>941739378</v>
      </c>
      <c r="I542" s="18">
        <f>VLOOKUP(A542,'[2]data 11'!$A$2:$B$1304,2,FALSE)</f>
        <v>4669.3609999999999</v>
      </c>
    </row>
    <row r="543" spans="1:9">
      <c r="A543" s="12" t="s">
        <v>1401</v>
      </c>
      <c r="B543" s="12" t="s">
        <v>1402</v>
      </c>
      <c r="C543" s="13">
        <f>VLOOKUP(A543,'[2]I&amp;S 09'!$A$1:$C$1297,2,FALSE)</f>
        <v>106404</v>
      </c>
      <c r="D543" s="13">
        <f>VLOOKUP(A543,'[2]EDA 09 local Share'!$A$1:$C$1030,3,FALSE)</f>
        <v>38.312577770394462</v>
      </c>
      <c r="E543" s="13">
        <f>VLOOKUP(A543,'[2]IFA 09 Data'!$A$1:$C$1297,2,FALSE)</f>
        <v>75478</v>
      </c>
      <c r="F543" s="13">
        <f>VLOOKUP(A543,'[2]IFA 09 Data'!$A$1:$C$1297,3,FALSE)</f>
        <v>275811</v>
      </c>
      <c r="G543" s="17">
        <f>VLOOKUP(A543,'[2]data 11'!$A$1:$C$1304,3,FALSE)</f>
        <v>71269611</v>
      </c>
      <c r="H543" s="13">
        <f>VLOOKUP(A543,'[2]Property 07'!$A$1:$B$1377,2,FALSE)</f>
        <v>53620464</v>
      </c>
      <c r="I543" s="18">
        <f>VLOOKUP(A543,'[2]data 11'!$A$2:$B$1304,2,FALSE)</f>
        <v>570.57099999999991</v>
      </c>
    </row>
    <row r="544" spans="1:9">
      <c r="A544" s="12" t="s">
        <v>1403</v>
      </c>
      <c r="B544" s="12" t="s">
        <v>1404</v>
      </c>
      <c r="C544" s="13">
        <f>VLOOKUP(A544,'[2]I&amp;S 09'!$A$1:$C$1297,2,FALSE)</f>
        <v>334027</v>
      </c>
      <c r="D544" s="13">
        <f>VLOOKUP(A544,'[2]EDA 09 local Share'!$A$1:$C$1030,3,FALSE)</f>
        <v>57625.220602050838</v>
      </c>
      <c r="E544" s="13">
        <f>VLOOKUP(A544,'[2]IFA 09 Data'!$A$1:$C$1297,2,FALSE)</f>
        <v>268447</v>
      </c>
      <c r="F544" s="13">
        <f>VLOOKUP(A544,'[2]IFA 09 Data'!$A$1:$C$1297,3,FALSE)</f>
        <v>1067555</v>
      </c>
      <c r="G544" s="17">
        <f>VLOOKUP(A544,'[2]data 11'!$A$1:$C$1304,3,FALSE)</f>
        <v>193759145</v>
      </c>
      <c r="H544" s="13">
        <f>VLOOKUP(A544,'[2]Property 07'!$A$1:$B$1377,2,FALSE)</f>
        <v>146357182</v>
      </c>
      <c r="I544" s="18">
        <f>VLOOKUP(A544,'[2]data 11'!$A$2:$B$1304,2,FALSE)</f>
        <v>1699.8639999999998</v>
      </c>
    </row>
    <row r="545" spans="1:9">
      <c r="A545" s="12" t="s">
        <v>1405</v>
      </c>
      <c r="B545" s="12" t="s">
        <v>1406</v>
      </c>
      <c r="C545" s="13">
        <f>VLOOKUP(A545,'[2]I&amp;S 09'!$A$1:$C$1297,2,FALSE)</f>
        <v>170486</v>
      </c>
      <c r="D545" s="13">
        <f>VLOOKUP(A545,'[2]EDA 09 local Share'!$A$1:$C$1030,3,FALSE)</f>
        <v>3965.5006146595492</v>
      </c>
      <c r="E545" s="13">
        <f>VLOOKUP(A545,'[2]IFA 09 Data'!$A$1:$C$1297,2,FALSE)</f>
        <v>131078</v>
      </c>
      <c r="F545" s="13">
        <f>VLOOKUP(A545,'[2]IFA 09 Data'!$A$1:$C$1297,3,FALSE)</f>
        <v>228901</v>
      </c>
      <c r="G545" s="17">
        <f>VLOOKUP(A545,'[2]data 11'!$A$1:$C$1304,3,FALSE)</f>
        <v>136844343</v>
      </c>
      <c r="H545" s="13">
        <f>VLOOKUP(A545,'[2]Property 07'!$A$1:$B$1377,2,FALSE)</f>
        <v>123860250</v>
      </c>
      <c r="I545" s="18">
        <f>VLOOKUP(A545,'[2]data 11'!$A$2:$B$1304,2,FALSE)</f>
        <v>504.61699999999996</v>
      </c>
    </row>
    <row r="546" spans="1:9">
      <c r="A546" s="12" t="s">
        <v>1407</v>
      </c>
      <c r="B546" s="12" t="s">
        <v>1408</v>
      </c>
      <c r="C546" s="13">
        <f>VLOOKUP(A546,'[2]I&amp;S 09'!$A$1:$C$1297,2,FALSE)</f>
        <v>0</v>
      </c>
      <c r="D546" s="13">
        <f>VLOOKUP(A546,'[2]EDA 09 local Share'!$A$1:$C$1030,3,FALSE)</f>
        <v>0</v>
      </c>
      <c r="E546" s="13">
        <f>VLOOKUP(A546,'[2]IFA 09 Data'!$A$1:$C$1297,2,FALSE)</f>
        <v>0</v>
      </c>
      <c r="F546" s="13">
        <f>VLOOKUP(A546,'[2]IFA 09 Data'!$A$1:$C$1297,3,FALSE)</f>
        <v>0</v>
      </c>
      <c r="G546" s="17">
        <f>VLOOKUP(A546,'[2]data 11'!$A$1:$C$1304,3,FALSE)</f>
        <v>43882570</v>
      </c>
      <c r="H546" s="13">
        <f>VLOOKUP(A546,'[2]Property 07'!$A$1:$B$1377,2,FALSE)</f>
        <v>32720444</v>
      </c>
      <c r="I546" s="18">
        <f>VLOOKUP(A546,'[2]data 11'!$A$2:$B$1304,2,FALSE)</f>
        <v>99.5</v>
      </c>
    </row>
    <row r="547" spans="1:9">
      <c r="A547" s="12" t="s">
        <v>1409</v>
      </c>
      <c r="B547" s="12" t="s">
        <v>1410</v>
      </c>
      <c r="C547" s="13">
        <f>VLOOKUP(A547,'[2]I&amp;S 09'!$A$1:$C$1297,2,FALSE)</f>
        <v>4043384</v>
      </c>
      <c r="D547" s="13">
        <f>VLOOKUP(A547,'[2]EDA 09 local Share'!$A$1:$C$1030,3,FALSE)</f>
        <v>1424575.5076482401</v>
      </c>
      <c r="E547" s="13">
        <f>VLOOKUP(A547,'[2]IFA 09 Data'!$A$1:$C$1297,2,FALSE)</f>
        <v>1703871</v>
      </c>
      <c r="F547" s="13">
        <f>VLOOKUP(A547,'[2]IFA 09 Data'!$A$1:$C$1297,3,FALSE)</f>
        <v>2123600</v>
      </c>
      <c r="G547" s="17">
        <f>VLOOKUP(A547,'[2]data 11'!$A$1:$C$1304,3,FALSE)</f>
        <v>1724056864</v>
      </c>
      <c r="H547" s="13">
        <f>VLOOKUP(A547,'[2]Property 07'!$A$1:$B$1377,2,FALSE)</f>
        <v>858059294</v>
      </c>
      <c r="I547" s="18">
        <f>VLOOKUP(A547,'[2]data 11'!$A$2:$B$1304,2,FALSE)</f>
        <v>2916.3029999999999</v>
      </c>
    </row>
    <row r="548" spans="1:9">
      <c r="A548" s="12" t="s">
        <v>1411</v>
      </c>
      <c r="B548" s="12" t="s">
        <v>1412</v>
      </c>
      <c r="C548" s="13">
        <f>VLOOKUP(A548,'[2]I&amp;S 09'!$A$1:$C$1297,2,FALSE)</f>
        <v>13435742</v>
      </c>
      <c r="D548" s="13">
        <f>VLOOKUP(A548,'[2]EDA 09 local Share'!$A$1:$C$1030,3,FALSE)</f>
        <v>5524804.5320439404</v>
      </c>
      <c r="E548" s="13">
        <f>VLOOKUP(A548,'[2]IFA 09 Data'!$A$1:$C$1297,2,FALSE)</f>
        <v>2023586</v>
      </c>
      <c r="F548" s="13">
        <f>VLOOKUP(A548,'[2]IFA 09 Data'!$A$1:$C$1297,3,FALSE)</f>
        <v>2636973</v>
      </c>
      <c r="G548" s="17">
        <f>VLOOKUP(A548,'[2]data 11'!$A$1:$C$1304,3,FALSE)</f>
        <v>3563296698</v>
      </c>
      <c r="H548" s="13">
        <f>VLOOKUP(A548,'[2]Property 07'!$A$1:$B$1377,2,FALSE)</f>
        <v>2424060618</v>
      </c>
      <c r="I548" s="18">
        <f>VLOOKUP(A548,'[2]data 11'!$A$2:$B$1304,2,FALSE)</f>
        <v>9762.1579999999994</v>
      </c>
    </row>
    <row r="549" spans="1:9">
      <c r="A549" s="12" t="s">
        <v>1413</v>
      </c>
      <c r="B549" s="12" t="s">
        <v>1414</v>
      </c>
      <c r="C549" s="13">
        <f>VLOOKUP(A549,'[2]I&amp;S 09'!$A$1:$C$1297,2,FALSE)</f>
        <v>6351110</v>
      </c>
      <c r="D549" s="13">
        <f>VLOOKUP(A549,'[2]EDA 09 local Share'!$A$1:$C$1030,3,FALSE)</f>
        <v>4887774.1620829524</v>
      </c>
      <c r="E549" s="13">
        <f>VLOOKUP(A549,'[2]IFA 09 Data'!$A$1:$C$1297,2,FALSE)</f>
        <v>0</v>
      </c>
      <c r="F549" s="13">
        <f>VLOOKUP(A549,'[2]IFA 09 Data'!$A$1:$C$1297,3,FALSE)</f>
        <v>0</v>
      </c>
      <c r="G549" s="17">
        <f>VLOOKUP(A549,'[2]data 11'!$A$1:$C$1304,3,FALSE)</f>
        <v>3377626272</v>
      </c>
      <c r="H549" s="13">
        <f>VLOOKUP(A549,'[2]Property 07'!$A$1:$B$1377,2,FALSE)</f>
        <v>2352389073</v>
      </c>
      <c r="I549" s="18">
        <f>VLOOKUP(A549,'[2]data 11'!$A$2:$B$1304,2,FALSE)</f>
        <v>6428.1309999999994</v>
      </c>
    </row>
    <row r="550" spans="1:9">
      <c r="A550" s="12" t="s">
        <v>1415</v>
      </c>
      <c r="B550" s="12" t="s">
        <v>1416</v>
      </c>
      <c r="C550" s="13">
        <f>VLOOKUP(A550,'[2]I&amp;S 09'!$A$1:$C$1297,2,FALSE)</f>
        <v>426687</v>
      </c>
      <c r="D550" s="13">
        <f>VLOOKUP(A550,'[2]EDA 09 local Share'!$A$1:$C$1030,3,FALSE)</f>
        <v>57952.171849170227</v>
      </c>
      <c r="E550" s="13">
        <f>VLOOKUP(A550,'[2]IFA 09 Data'!$A$1:$C$1297,2,FALSE)</f>
        <v>184630</v>
      </c>
      <c r="F550" s="13">
        <f>VLOOKUP(A550,'[2]IFA 09 Data'!$A$1:$C$1297,3,FALSE)</f>
        <v>262527</v>
      </c>
      <c r="G550" s="17">
        <f>VLOOKUP(A550,'[2]data 11'!$A$1:$C$1304,3,FALSE)</f>
        <v>373139619</v>
      </c>
      <c r="H550" s="13">
        <f>VLOOKUP(A550,'[2]Property 07'!$A$1:$B$1377,2,FALSE)</f>
        <v>261908892</v>
      </c>
      <c r="I550" s="18">
        <f>VLOOKUP(A550,'[2]data 11'!$A$2:$B$1304,2,FALSE)</f>
        <v>1008.26</v>
      </c>
    </row>
    <row r="551" spans="1:9">
      <c r="A551" s="12" t="s">
        <v>1417</v>
      </c>
      <c r="B551" s="12" t="s">
        <v>1418</v>
      </c>
      <c r="C551" s="13">
        <f>VLOOKUP(A551,'[2]I&amp;S 09'!$A$1:$C$1297,2,FALSE)</f>
        <v>3177698</v>
      </c>
      <c r="D551" s="13">
        <f>VLOOKUP(A551,'[2]EDA 09 local Share'!$A$1:$C$1030,3,FALSE)</f>
        <v>1586845.3016415176</v>
      </c>
      <c r="E551" s="13">
        <f>VLOOKUP(A551,'[2]IFA 09 Data'!$A$1:$C$1297,2,FALSE)</f>
        <v>495922</v>
      </c>
      <c r="F551" s="13">
        <f>VLOOKUP(A551,'[2]IFA 09 Data'!$A$1:$C$1297,3,FALSE)</f>
        <v>760407</v>
      </c>
      <c r="G551" s="17">
        <f>VLOOKUP(A551,'[2]data 11'!$A$1:$C$1304,3,FALSE)</f>
        <v>1622122671</v>
      </c>
      <c r="H551" s="13">
        <f>VLOOKUP(A551,'[2]Property 07'!$A$1:$B$1377,2,FALSE)</f>
        <v>995074066</v>
      </c>
      <c r="I551" s="18">
        <f>VLOOKUP(A551,'[2]data 11'!$A$2:$B$1304,2,FALSE)</f>
        <v>4447.0359999999991</v>
      </c>
    </row>
    <row r="552" spans="1:9">
      <c r="A552" s="12" t="s">
        <v>1419</v>
      </c>
      <c r="B552" s="12" t="s">
        <v>1420</v>
      </c>
      <c r="C552" s="13">
        <f>VLOOKUP(A552,'[2]I&amp;S 09'!$A$1:$C$1297,2,FALSE)</f>
        <v>606921</v>
      </c>
      <c r="D552" s="13">
        <f>VLOOKUP(A552,'[2]EDA 09 local Share'!$A$1:$C$1030,3,FALSE)</f>
        <v>0</v>
      </c>
      <c r="E552" s="13">
        <f>VLOOKUP(A552,'[2]IFA 09 Data'!$A$1:$C$1297,2,FALSE)</f>
        <v>101683</v>
      </c>
      <c r="F552" s="13">
        <f>VLOOKUP(A552,'[2]IFA 09 Data'!$A$1:$C$1297,3,FALSE)</f>
        <v>196049</v>
      </c>
      <c r="G552" s="17">
        <f>VLOOKUP(A552,'[2]data 11'!$A$1:$C$1304,3,FALSE)</f>
        <v>201736957</v>
      </c>
      <c r="H552" s="13">
        <f>VLOOKUP(A552,'[2]Property 07'!$A$1:$B$1377,2,FALSE)</f>
        <v>134206167</v>
      </c>
      <c r="I552" s="18">
        <f>VLOOKUP(A552,'[2]data 11'!$A$2:$B$1304,2,FALSE)</f>
        <v>742.45099999999991</v>
      </c>
    </row>
    <row r="553" spans="1:9">
      <c r="A553" s="12" t="s">
        <v>1421</v>
      </c>
      <c r="B553" s="12" t="s">
        <v>1422</v>
      </c>
      <c r="C553" s="13">
        <f>VLOOKUP(A553,'[2]I&amp;S 09'!$A$1:$C$1297,2,FALSE)</f>
        <v>305023</v>
      </c>
      <c r="D553" s="13">
        <f>VLOOKUP(A553,'[2]EDA 09 local Share'!$A$1:$C$1030,3,FALSE)</f>
        <v>194709.4294574243</v>
      </c>
      <c r="E553" s="13">
        <f>VLOOKUP(A553,'[2]IFA 09 Data'!$A$1:$C$1297,2,FALSE)</f>
        <v>90692</v>
      </c>
      <c r="F553" s="13">
        <f>VLOOKUP(A553,'[2]IFA 09 Data'!$A$1:$C$1297,3,FALSE)</f>
        <v>140320</v>
      </c>
      <c r="G553" s="17">
        <f>VLOOKUP(A553,'[2]data 11'!$A$1:$C$1304,3,FALSE)</f>
        <v>305414041</v>
      </c>
      <c r="H553" s="13">
        <f>VLOOKUP(A553,'[2]Property 07'!$A$1:$B$1377,2,FALSE)</f>
        <v>188687501</v>
      </c>
      <c r="I553" s="18">
        <f>VLOOKUP(A553,'[2]data 11'!$A$2:$B$1304,2,FALSE)</f>
        <v>856.6099999999999</v>
      </c>
    </row>
    <row r="554" spans="1:9">
      <c r="A554" s="12" t="s">
        <v>1423</v>
      </c>
      <c r="B554" s="12" t="s">
        <v>1424</v>
      </c>
      <c r="C554" s="13">
        <f>VLOOKUP(A554,'[2]I&amp;S 09'!$A$1:$C$1297,2,FALSE)</f>
        <v>674171</v>
      </c>
      <c r="D554" s="13">
        <f>VLOOKUP(A554,'[2]EDA 09 local Share'!$A$1:$C$1030,3,FALSE)</f>
        <v>148121.73541554445</v>
      </c>
      <c r="E554" s="13">
        <f>VLOOKUP(A554,'[2]IFA 09 Data'!$A$1:$C$1297,2,FALSE)</f>
        <v>348309</v>
      </c>
      <c r="F554" s="13">
        <f>VLOOKUP(A554,'[2]IFA 09 Data'!$A$1:$C$1297,3,FALSE)</f>
        <v>797046</v>
      </c>
      <c r="G554" s="17">
        <f>VLOOKUP(A554,'[2]data 11'!$A$1:$C$1304,3,FALSE)</f>
        <v>434270947</v>
      </c>
      <c r="H554" s="13">
        <f>VLOOKUP(A554,'[2]Property 07'!$A$1:$B$1377,2,FALSE)</f>
        <v>253646875</v>
      </c>
      <c r="I554" s="18">
        <f>VLOOKUP(A554,'[2]data 11'!$A$2:$B$1304,2,FALSE)</f>
        <v>1579.2659999999998</v>
      </c>
    </row>
    <row r="555" spans="1:9">
      <c r="A555" s="12" t="s">
        <v>1425</v>
      </c>
      <c r="B555" s="12" t="s">
        <v>1426</v>
      </c>
      <c r="C555" s="13">
        <f>VLOOKUP(A555,'[2]I&amp;S 09'!$A$1:$C$1297,2,FALSE)</f>
        <v>1794431</v>
      </c>
      <c r="D555" s="13">
        <f>VLOOKUP(A555,'[2]EDA 09 local Share'!$A$1:$C$1030,3,FALSE)</f>
        <v>389147.98901496164</v>
      </c>
      <c r="E555" s="13">
        <f>VLOOKUP(A555,'[2]IFA 09 Data'!$A$1:$C$1297,2,FALSE)</f>
        <v>492473</v>
      </c>
      <c r="F555" s="13">
        <f>VLOOKUP(A555,'[2]IFA 09 Data'!$A$1:$C$1297,3,FALSE)</f>
        <v>492473</v>
      </c>
      <c r="G555" s="17">
        <f>VLOOKUP(A555,'[2]data 11'!$A$1:$C$1304,3,FALSE)</f>
        <v>1449642378</v>
      </c>
      <c r="H555" s="13">
        <f>VLOOKUP(A555,'[2]Property 07'!$A$1:$B$1377,2,FALSE)</f>
        <v>729790992</v>
      </c>
      <c r="I555" s="18">
        <f>VLOOKUP(A555,'[2]data 11'!$A$2:$B$1304,2,FALSE)</f>
        <v>1484.5179999999998</v>
      </c>
    </row>
    <row r="556" spans="1:9">
      <c r="A556" s="12" t="s">
        <v>1427</v>
      </c>
      <c r="B556" s="12" t="s">
        <v>1428</v>
      </c>
      <c r="C556" s="13">
        <f>VLOOKUP(A556,'[2]I&amp;S 09'!$A$1:$C$1297,2,FALSE)</f>
        <v>225546</v>
      </c>
      <c r="D556" s="13">
        <f>VLOOKUP(A556,'[2]EDA 09 local Share'!$A$1:$C$1030,3,FALSE)</f>
        <v>0</v>
      </c>
      <c r="E556" s="13">
        <f>VLOOKUP(A556,'[2]IFA 09 Data'!$A$1:$C$1297,2,FALSE)</f>
        <v>0</v>
      </c>
      <c r="F556" s="13">
        <f>VLOOKUP(A556,'[2]IFA 09 Data'!$A$1:$C$1297,3,FALSE)</f>
        <v>0</v>
      </c>
      <c r="G556" s="17">
        <f>VLOOKUP(A556,'[2]data 11'!$A$1:$C$1304,3,FALSE)</f>
        <v>98197344</v>
      </c>
      <c r="H556" s="13">
        <f>VLOOKUP(A556,'[2]Property 07'!$A$1:$B$1377,2,FALSE)</f>
        <v>96672828</v>
      </c>
      <c r="I556" s="18">
        <f>VLOOKUP(A556,'[2]data 11'!$A$2:$B$1304,2,FALSE)</f>
        <v>661.90499999999997</v>
      </c>
    </row>
    <row r="557" spans="1:9">
      <c r="A557" s="12" t="s">
        <v>1429</v>
      </c>
      <c r="B557" s="12" t="s">
        <v>1430</v>
      </c>
      <c r="C557" s="13">
        <f>VLOOKUP(A557,'[2]I&amp;S 09'!$A$1:$C$1297,2,FALSE)</f>
        <v>257821</v>
      </c>
      <c r="D557" s="13">
        <f>VLOOKUP(A557,'[2]EDA 09 local Share'!$A$1:$C$1030,3,FALSE)</f>
        <v>97178.410748314636</v>
      </c>
      <c r="E557" s="13">
        <f>VLOOKUP(A557,'[2]IFA 09 Data'!$A$1:$C$1297,2,FALSE)</f>
        <v>0</v>
      </c>
      <c r="F557" s="13">
        <f>VLOOKUP(A557,'[2]IFA 09 Data'!$A$1:$C$1297,3,FALSE)</f>
        <v>0</v>
      </c>
      <c r="G557" s="17">
        <f>VLOOKUP(A557,'[2]data 11'!$A$1:$C$1304,3,FALSE)</f>
        <v>137384601</v>
      </c>
      <c r="H557" s="13">
        <f>VLOOKUP(A557,'[2]Property 07'!$A$1:$B$1377,2,FALSE)</f>
        <v>82385906</v>
      </c>
      <c r="I557" s="18">
        <f>VLOOKUP(A557,'[2]data 11'!$A$2:$B$1304,2,FALSE)</f>
        <v>445</v>
      </c>
    </row>
    <row r="558" spans="1:9">
      <c r="A558" s="12" t="s">
        <v>1431</v>
      </c>
      <c r="B558" s="12" t="s">
        <v>1432</v>
      </c>
      <c r="C558" s="13">
        <f>VLOOKUP(A558,'[2]I&amp;S 09'!$A$1:$C$1297,2,FALSE)</f>
        <v>205495</v>
      </c>
      <c r="D558" s="13">
        <f>VLOOKUP(A558,'[2]EDA 09 local Share'!$A$1:$C$1030,3,FALSE)</f>
        <v>0</v>
      </c>
      <c r="E558" s="13">
        <f>VLOOKUP(A558,'[2]IFA 09 Data'!$A$1:$C$1297,2,FALSE)</f>
        <v>0</v>
      </c>
      <c r="F558" s="13">
        <f>VLOOKUP(A558,'[2]IFA 09 Data'!$A$1:$C$1297,3,FALSE)</f>
        <v>0</v>
      </c>
      <c r="G558" s="17">
        <f>VLOOKUP(A558,'[2]data 11'!$A$1:$C$1304,3,FALSE)</f>
        <v>91649536</v>
      </c>
      <c r="H558" s="13">
        <f>VLOOKUP(A558,'[2]Property 07'!$A$1:$B$1377,2,FALSE)</f>
        <v>67770381</v>
      </c>
      <c r="I558" s="18">
        <f>VLOOKUP(A558,'[2]data 11'!$A$2:$B$1304,2,FALSE)</f>
        <v>664.48199999999997</v>
      </c>
    </row>
    <row r="559" spans="1:9">
      <c r="A559" s="12" t="s">
        <v>1433</v>
      </c>
      <c r="B559" s="12" t="s">
        <v>1434</v>
      </c>
      <c r="C559" s="13">
        <f>VLOOKUP(A559,'[2]I&amp;S 09'!$A$1:$C$1297,2,FALSE)</f>
        <v>34873</v>
      </c>
      <c r="D559" s="13">
        <f>VLOOKUP(A559,'[2]EDA 09 local Share'!$A$1:$C$1030,3,FALSE)</f>
        <v>0</v>
      </c>
      <c r="E559" s="13">
        <f>VLOOKUP(A559,'[2]IFA 09 Data'!$A$1:$C$1297,2,FALSE)</f>
        <v>32772</v>
      </c>
      <c r="F559" s="13">
        <f>VLOOKUP(A559,'[2]IFA 09 Data'!$A$1:$C$1297,3,FALSE)</f>
        <v>98035</v>
      </c>
      <c r="G559" s="17">
        <f>VLOOKUP(A559,'[2]data 11'!$A$1:$C$1304,3,FALSE)</f>
        <v>59510497</v>
      </c>
      <c r="H559" s="13">
        <f>VLOOKUP(A559,'[2]Property 07'!$A$1:$B$1377,2,FALSE)</f>
        <v>46800480</v>
      </c>
      <c r="I559" s="18">
        <f>VLOOKUP(A559,'[2]data 11'!$A$2:$B$1304,2,FALSE)</f>
        <v>100.372</v>
      </c>
    </row>
    <row r="560" spans="1:9">
      <c r="A560" s="12" t="s">
        <v>1435</v>
      </c>
      <c r="B560" s="12" t="s">
        <v>1436</v>
      </c>
      <c r="C560" s="13">
        <f>VLOOKUP(A560,'[2]I&amp;S 09'!$A$1:$C$1297,2,FALSE)</f>
        <v>66313</v>
      </c>
      <c r="D560" s="13">
        <f>VLOOKUP(A560,'[2]EDA 09 local Share'!$A$1:$C$1030,3,FALSE)</f>
        <v>0</v>
      </c>
      <c r="E560" s="13">
        <f>VLOOKUP(A560,'[2]IFA 09 Data'!$A$1:$C$1297,2,FALSE)</f>
        <v>56420</v>
      </c>
      <c r="F560" s="13">
        <f>VLOOKUP(A560,'[2]IFA 09 Data'!$A$1:$C$1297,3,FALSE)</f>
        <v>169936</v>
      </c>
      <c r="G560" s="17">
        <f>VLOOKUP(A560,'[2]data 11'!$A$1:$C$1304,3,FALSE)</f>
        <v>79344420</v>
      </c>
      <c r="H560" s="13">
        <f>VLOOKUP(A560,'[2]Property 07'!$A$1:$B$1377,2,FALSE)</f>
        <v>68009445</v>
      </c>
      <c r="I560" s="18">
        <f>VLOOKUP(A560,'[2]data 11'!$A$2:$B$1304,2,FALSE)</f>
        <v>575.92499999999995</v>
      </c>
    </row>
    <row r="561" spans="1:9">
      <c r="A561" s="12" t="s">
        <v>1437</v>
      </c>
      <c r="B561" s="12" t="s">
        <v>1438</v>
      </c>
      <c r="C561" s="13">
        <f>VLOOKUP(A561,'[2]I&amp;S 09'!$A$1:$C$1297,2,FALSE)</f>
        <v>66407</v>
      </c>
      <c r="D561" s="13">
        <f>VLOOKUP(A561,'[2]EDA 09 local Share'!$A$1:$C$1030,3,FALSE)</f>
        <v>5139.5753661071058</v>
      </c>
      <c r="E561" s="13">
        <f>VLOOKUP(A561,'[2]IFA 09 Data'!$A$1:$C$1297,2,FALSE)</f>
        <v>59638</v>
      </c>
      <c r="F561" s="13">
        <f>VLOOKUP(A561,'[2]IFA 09 Data'!$A$1:$C$1297,3,FALSE)</f>
        <v>91832</v>
      </c>
      <c r="G561" s="17">
        <f>VLOOKUP(A561,'[2]data 11'!$A$1:$C$1304,3,FALSE)</f>
        <v>212982087</v>
      </c>
      <c r="H561" s="13">
        <f>VLOOKUP(A561,'[2]Property 07'!$A$1:$B$1377,2,FALSE)</f>
        <v>201364978</v>
      </c>
      <c r="I561" s="18">
        <f>VLOOKUP(A561,'[2]data 11'!$A$2:$B$1304,2,FALSE)</f>
        <v>885.90899999999999</v>
      </c>
    </row>
    <row r="562" spans="1:9">
      <c r="A562" s="12" t="s">
        <v>1439</v>
      </c>
      <c r="B562" s="12" t="s">
        <v>1440</v>
      </c>
      <c r="C562" s="13">
        <f>VLOOKUP(A562,'[2]I&amp;S 09'!$A$1:$C$1297,2,FALSE)</f>
        <v>104262</v>
      </c>
      <c r="D562" s="13">
        <f>VLOOKUP(A562,'[2]EDA 09 local Share'!$A$1:$C$1030,3,FALSE)</f>
        <v>151.93642912501852</v>
      </c>
      <c r="E562" s="13">
        <f>VLOOKUP(A562,'[2]IFA 09 Data'!$A$1:$C$1297,2,FALSE)</f>
        <v>94820</v>
      </c>
      <c r="F562" s="13">
        <f>VLOOKUP(A562,'[2]IFA 09 Data'!$A$1:$C$1297,3,FALSE)</f>
        <v>195337</v>
      </c>
      <c r="G562" s="17">
        <f>VLOOKUP(A562,'[2]data 11'!$A$1:$C$1304,3,FALSE)</f>
        <v>159116283</v>
      </c>
      <c r="H562" s="13">
        <f>VLOOKUP(A562,'[2]Property 07'!$A$1:$B$1377,2,FALSE)</f>
        <v>108291986</v>
      </c>
      <c r="I562" s="18">
        <f>VLOOKUP(A562,'[2]data 11'!$A$2:$B$1304,2,FALSE)</f>
        <v>552.57799999999997</v>
      </c>
    </row>
    <row r="563" spans="1:9">
      <c r="A563" s="12" t="s">
        <v>1441</v>
      </c>
      <c r="B563" s="12" t="s">
        <v>1442</v>
      </c>
      <c r="C563" s="13">
        <f>VLOOKUP(A563,'[2]I&amp;S 09'!$A$1:$C$1297,2,FALSE)</f>
        <v>0</v>
      </c>
      <c r="D563" s="13">
        <f>VLOOKUP(A563,'[2]EDA 09 local Share'!$A$1:$C$1030,3,FALSE)</f>
        <v>0</v>
      </c>
      <c r="E563" s="13">
        <f>VLOOKUP(A563,'[2]IFA 09 Data'!$A$1:$C$1297,2,FALSE)</f>
        <v>0</v>
      </c>
      <c r="F563" s="13">
        <f>VLOOKUP(A563,'[2]IFA 09 Data'!$A$1:$C$1297,3,FALSE)</f>
        <v>0</v>
      </c>
      <c r="G563" s="17">
        <f>VLOOKUP(A563,'[2]data 11'!$A$1:$C$1304,3,FALSE)</f>
        <v>76343878</v>
      </c>
      <c r="H563" s="13">
        <f>VLOOKUP(A563,'[2]Property 07'!$A$1:$B$1377,2,FALSE)</f>
        <v>55729241</v>
      </c>
      <c r="I563" s="18">
        <f>VLOOKUP(A563,'[2]data 11'!$A$2:$B$1304,2,FALSE)</f>
        <v>279.09499999999997</v>
      </c>
    </row>
    <row r="564" spans="1:9">
      <c r="A564" s="12" t="s">
        <v>1443</v>
      </c>
      <c r="B564" s="12" t="s">
        <v>1444</v>
      </c>
      <c r="C564" s="13">
        <f>VLOOKUP(A564,'[2]I&amp;S 09'!$A$1:$C$1297,2,FALSE)</f>
        <v>87861</v>
      </c>
      <c r="D564" s="13">
        <f>VLOOKUP(A564,'[2]EDA 09 local Share'!$A$1:$C$1030,3,FALSE)</f>
        <v>11006.183940196281</v>
      </c>
      <c r="E564" s="13">
        <f>VLOOKUP(A564,'[2]IFA 09 Data'!$A$1:$C$1297,2,FALSE)</f>
        <v>81663</v>
      </c>
      <c r="F564" s="13">
        <f>VLOOKUP(A564,'[2]IFA 09 Data'!$A$1:$C$1297,3,FALSE)</f>
        <v>200970</v>
      </c>
      <c r="G564" s="17">
        <f>VLOOKUP(A564,'[2]data 11'!$A$1:$C$1304,3,FALSE)</f>
        <v>66570485</v>
      </c>
      <c r="H564" s="13">
        <f>VLOOKUP(A564,'[2]Property 07'!$A$1:$B$1377,2,FALSE)</f>
        <v>56887137</v>
      </c>
      <c r="I564" s="18">
        <f>VLOOKUP(A564,'[2]data 11'!$A$2:$B$1304,2,FALSE)</f>
        <v>319.10999999999996</v>
      </c>
    </row>
    <row r="565" spans="1:9">
      <c r="A565" s="12" t="s">
        <v>1445</v>
      </c>
      <c r="B565" s="12" t="s">
        <v>1446</v>
      </c>
      <c r="C565" s="13">
        <f>VLOOKUP(A565,'[2]I&amp;S 09'!$A$1:$C$1297,2,FALSE)</f>
        <v>2173840</v>
      </c>
      <c r="D565" s="13">
        <f>VLOOKUP(A565,'[2]EDA 09 local Share'!$A$1:$C$1030,3,FALSE)</f>
        <v>829744.64404912922</v>
      </c>
      <c r="E565" s="13">
        <f>VLOOKUP(A565,'[2]IFA 09 Data'!$A$1:$C$1297,2,FALSE)</f>
        <v>612494</v>
      </c>
      <c r="F565" s="13">
        <f>VLOOKUP(A565,'[2]IFA 09 Data'!$A$1:$C$1297,3,FALSE)</f>
        <v>1137576</v>
      </c>
      <c r="G565" s="17">
        <f>VLOOKUP(A565,'[2]data 11'!$A$1:$C$1304,3,FALSE)</f>
        <v>518978058</v>
      </c>
      <c r="H565" s="13">
        <f>VLOOKUP(A565,'[2]Property 07'!$A$1:$B$1377,2,FALSE)</f>
        <v>459544350</v>
      </c>
      <c r="I565" s="18">
        <f>VLOOKUP(A565,'[2]data 11'!$A$2:$B$1304,2,FALSE)</f>
        <v>2834.8799999999997</v>
      </c>
    </row>
    <row r="566" spans="1:9">
      <c r="A566" s="12" t="s">
        <v>1447</v>
      </c>
      <c r="B566" s="12" t="s">
        <v>1448</v>
      </c>
      <c r="C566" s="13">
        <f>VLOOKUP(A566,'[2]I&amp;S 09'!$A$1:$C$1297,2,FALSE)</f>
        <v>9722687</v>
      </c>
      <c r="D566" s="13">
        <f>VLOOKUP(A566,'[2]EDA 09 local Share'!$A$1:$C$1030,3,FALSE)</f>
        <v>6372007.6028999984</v>
      </c>
      <c r="E566" s="13">
        <f>VLOOKUP(A566,'[2]IFA 09 Data'!$A$1:$C$1297,2,FALSE)</f>
        <v>2218367</v>
      </c>
      <c r="F566" s="13">
        <f>VLOOKUP(A566,'[2]IFA 09 Data'!$A$1:$C$1297,3,FALSE)</f>
        <v>2508500</v>
      </c>
      <c r="G566" s="17">
        <f>VLOOKUP(A566,'[2]data 11'!$A$1:$C$1304,3,FALSE)</f>
        <v>2288973866</v>
      </c>
      <c r="H566" s="13">
        <f>VLOOKUP(A566,'[2]Property 07'!$A$1:$B$1377,2,FALSE)</f>
        <v>2197244001</v>
      </c>
      <c r="I566" s="18">
        <f>VLOOKUP(A566,'[2]data 11'!$A$2:$B$1304,2,FALSE)</f>
        <v>10170.576999999999</v>
      </c>
    </row>
    <row r="567" spans="1:9">
      <c r="A567" s="12" t="s">
        <v>1449</v>
      </c>
      <c r="B567" s="12" t="s">
        <v>1450</v>
      </c>
      <c r="C567" s="13">
        <f>VLOOKUP(A567,'[2]I&amp;S 09'!$A$1:$C$1297,2,FALSE)</f>
        <v>1647158</v>
      </c>
      <c r="D567" s="13">
        <f>VLOOKUP(A567,'[2]EDA 09 local Share'!$A$1:$C$1030,3,FALSE)</f>
        <v>662731.14264181047</v>
      </c>
      <c r="E567" s="13">
        <f>VLOOKUP(A567,'[2]IFA 09 Data'!$A$1:$C$1297,2,FALSE)</f>
        <v>794800</v>
      </c>
      <c r="F567" s="13">
        <f>VLOOKUP(A567,'[2]IFA 09 Data'!$A$1:$C$1297,3,FALSE)</f>
        <v>1522022</v>
      </c>
      <c r="G567" s="17">
        <f>VLOOKUP(A567,'[2]data 11'!$A$1:$C$1304,3,FALSE)</f>
        <v>625976854</v>
      </c>
      <c r="H567" s="13">
        <f>VLOOKUP(A567,'[2]Property 07'!$A$1:$B$1377,2,FALSE)</f>
        <v>618604563</v>
      </c>
      <c r="I567" s="18">
        <f>VLOOKUP(A567,'[2]data 11'!$A$2:$B$1304,2,FALSE)</f>
        <v>3535.723</v>
      </c>
    </row>
    <row r="568" spans="1:9">
      <c r="A568" s="12" t="s">
        <v>1451</v>
      </c>
      <c r="B568" s="12" t="s">
        <v>1452</v>
      </c>
      <c r="C568" s="13">
        <f>VLOOKUP(A568,'[2]I&amp;S 09'!$A$1:$C$1297,2,FALSE)</f>
        <v>1218654</v>
      </c>
      <c r="D568" s="13">
        <f>VLOOKUP(A568,'[2]EDA 09 local Share'!$A$1:$C$1030,3,FALSE)</f>
        <v>196794.68913541595</v>
      </c>
      <c r="E568" s="13">
        <f>VLOOKUP(A568,'[2]IFA 09 Data'!$A$1:$C$1297,2,FALSE)</f>
        <v>509527</v>
      </c>
      <c r="F568" s="13">
        <f>VLOOKUP(A568,'[2]IFA 09 Data'!$A$1:$C$1297,3,FALSE)</f>
        <v>834851</v>
      </c>
      <c r="G568" s="17">
        <f>VLOOKUP(A568,'[2]data 11'!$A$1:$C$1304,3,FALSE)</f>
        <v>326783944</v>
      </c>
      <c r="H568" s="13">
        <f>VLOOKUP(A568,'[2]Property 07'!$A$1:$B$1377,2,FALSE)</f>
        <v>313524955</v>
      </c>
      <c r="I568" s="18">
        <f>VLOOKUP(A568,'[2]data 11'!$A$2:$B$1304,2,FALSE)</f>
        <v>1478.9159999999999</v>
      </c>
    </row>
    <row r="569" spans="1:9">
      <c r="A569" s="12" t="s">
        <v>1453</v>
      </c>
      <c r="B569" s="12" t="s">
        <v>1454</v>
      </c>
      <c r="C569" s="13">
        <f>VLOOKUP(A569,'[2]I&amp;S 09'!$A$1:$C$1297,2,FALSE)</f>
        <v>2972883</v>
      </c>
      <c r="D569" s="13">
        <f>VLOOKUP(A569,'[2]EDA 09 local Share'!$A$1:$C$1030,3,FALSE)</f>
        <v>2400192.2048852942</v>
      </c>
      <c r="E569" s="13">
        <f>VLOOKUP(A569,'[2]IFA 09 Data'!$A$1:$C$1297,2,FALSE)</f>
        <v>0</v>
      </c>
      <c r="F569" s="13">
        <f>VLOOKUP(A569,'[2]IFA 09 Data'!$A$1:$C$1297,3,FALSE)</f>
        <v>0</v>
      </c>
      <c r="G569" s="17">
        <f>VLOOKUP(A569,'[2]data 11'!$A$1:$C$1304,3,FALSE)</f>
        <v>1021967599</v>
      </c>
      <c r="H569" s="13">
        <f>VLOOKUP(A569,'[2]Property 07'!$A$1:$B$1377,2,FALSE)</f>
        <v>874735515</v>
      </c>
      <c r="I569" s="18">
        <f>VLOOKUP(A569,'[2]data 11'!$A$2:$B$1304,2,FALSE)</f>
        <v>3161.06</v>
      </c>
    </row>
    <row r="570" spans="1:9">
      <c r="A570" s="12" t="s">
        <v>1455</v>
      </c>
      <c r="B570" s="12" t="s">
        <v>1456</v>
      </c>
      <c r="C570" s="13">
        <f>VLOOKUP(A570,'[2]I&amp;S 09'!$A$1:$C$1297,2,FALSE)</f>
        <v>3819666</v>
      </c>
      <c r="D570" s="13">
        <f>VLOOKUP(A570,'[2]EDA 09 local Share'!$A$1:$C$1030,3,FALSE)</f>
        <v>3745046.4132030183</v>
      </c>
      <c r="E570" s="13">
        <f>VLOOKUP(A570,'[2]IFA 09 Data'!$A$1:$C$1297,2,FALSE)</f>
        <v>0</v>
      </c>
      <c r="F570" s="13">
        <f>VLOOKUP(A570,'[2]IFA 09 Data'!$A$1:$C$1297,3,FALSE)</f>
        <v>0</v>
      </c>
      <c r="G570" s="17">
        <f>VLOOKUP(A570,'[2]data 11'!$A$1:$C$1304,3,FALSE)</f>
        <v>1406130504</v>
      </c>
      <c r="H570" s="13">
        <f>VLOOKUP(A570,'[2]Property 07'!$A$1:$B$1377,2,FALSE)</f>
        <v>1341679877</v>
      </c>
      <c r="I570" s="18">
        <f>VLOOKUP(A570,'[2]data 11'!$A$2:$B$1304,2,FALSE)</f>
        <v>4163.1359999999995</v>
      </c>
    </row>
    <row r="571" spans="1:9">
      <c r="A571" s="12" t="s">
        <v>1457</v>
      </c>
      <c r="B571" s="12" t="s">
        <v>1458</v>
      </c>
      <c r="C571" s="13">
        <f>VLOOKUP(A571,'[2]I&amp;S 09'!$A$1:$C$1297,2,FALSE)</f>
        <v>330055</v>
      </c>
      <c r="D571" s="13">
        <f>VLOOKUP(A571,'[2]EDA 09 local Share'!$A$1:$C$1030,3,FALSE)</f>
        <v>234922.54819316851</v>
      </c>
      <c r="E571" s="13">
        <f>VLOOKUP(A571,'[2]IFA 09 Data'!$A$1:$C$1297,2,FALSE)</f>
        <v>97091</v>
      </c>
      <c r="F571" s="13">
        <f>VLOOKUP(A571,'[2]IFA 09 Data'!$A$1:$C$1297,3,FALSE)</f>
        <v>186248</v>
      </c>
      <c r="G571" s="17">
        <f>VLOOKUP(A571,'[2]data 11'!$A$1:$C$1304,3,FALSE)</f>
        <v>159216797</v>
      </c>
      <c r="H571" s="13">
        <f>VLOOKUP(A571,'[2]Property 07'!$A$1:$B$1377,2,FALSE)</f>
        <v>153970118</v>
      </c>
      <c r="I571" s="18">
        <f>VLOOKUP(A571,'[2]data 11'!$A$2:$B$1304,2,FALSE)</f>
        <v>888.40899999999999</v>
      </c>
    </row>
    <row r="572" spans="1:9">
      <c r="A572" s="12" t="s">
        <v>1461</v>
      </c>
      <c r="B572" s="12" t="s">
        <v>1462</v>
      </c>
      <c r="C572" s="13">
        <f>VLOOKUP(A572,'[2]I&amp;S 09'!$A$1:$C$1297,2,FALSE)</f>
        <v>11638025</v>
      </c>
      <c r="D572" s="13">
        <f>VLOOKUP(A572,'[2]EDA 09 local Share'!$A$1:$C$1030,3,FALSE)</f>
        <v>10432028.543799998</v>
      </c>
      <c r="E572" s="13">
        <f>VLOOKUP(A572,'[2]IFA 09 Data'!$A$1:$C$1297,2,FALSE)</f>
        <v>0</v>
      </c>
      <c r="F572" s="13">
        <f>VLOOKUP(A572,'[2]IFA 09 Data'!$A$1:$C$1297,3,FALSE)</f>
        <v>0</v>
      </c>
      <c r="G572" s="17">
        <f>VLOOKUP(A572,'[2]data 11'!$A$1:$C$1304,3,FALSE)</f>
        <v>4397385703</v>
      </c>
      <c r="H572" s="13">
        <f>VLOOKUP(A572,'[2]Property 07'!$A$1:$B$1377,2,FALSE)</f>
        <v>3597251222</v>
      </c>
      <c r="I572" s="18">
        <f>VLOOKUP(A572,'[2]data 11'!$A$2:$B$1304,2,FALSE)</f>
        <v>6484.1009999999997</v>
      </c>
    </row>
    <row r="573" spans="1:9">
      <c r="A573" s="12" t="s">
        <v>1463</v>
      </c>
      <c r="B573" s="12" t="s">
        <v>1464</v>
      </c>
      <c r="C573" s="13">
        <f>VLOOKUP(A573,'[2]I&amp;S 09'!$A$1:$C$1297,2,FALSE)</f>
        <v>1292292</v>
      </c>
      <c r="D573" s="13">
        <f>VLOOKUP(A573,'[2]EDA 09 local Share'!$A$1:$C$1030,3,FALSE)</f>
        <v>832725.98942823848</v>
      </c>
      <c r="E573" s="13">
        <f>VLOOKUP(A573,'[2]IFA 09 Data'!$A$1:$C$1297,2,FALSE)</f>
        <v>0</v>
      </c>
      <c r="F573" s="13">
        <f>VLOOKUP(A573,'[2]IFA 09 Data'!$A$1:$C$1297,3,FALSE)</f>
        <v>0</v>
      </c>
      <c r="G573" s="17">
        <f>VLOOKUP(A573,'[2]data 11'!$A$1:$C$1304,3,FALSE)</f>
        <v>606873572</v>
      </c>
      <c r="H573" s="13">
        <f>VLOOKUP(A573,'[2]Property 07'!$A$1:$B$1377,2,FALSE)</f>
        <v>545032402</v>
      </c>
      <c r="I573" s="18">
        <f>VLOOKUP(A573,'[2]data 11'!$A$2:$B$1304,2,FALSE)</f>
        <v>1148.2809999999999</v>
      </c>
    </row>
    <row r="574" spans="1:9">
      <c r="A574" s="12" t="s">
        <v>1465</v>
      </c>
      <c r="B574" s="12" t="s">
        <v>1466</v>
      </c>
      <c r="C574" s="13">
        <f>VLOOKUP(A574,'[2]I&amp;S 09'!$A$1:$C$1297,2,FALSE)</f>
        <v>309682</v>
      </c>
      <c r="D574" s="13">
        <f>VLOOKUP(A574,'[2]EDA 09 local Share'!$A$1:$C$1030,3,FALSE)</f>
        <v>369598.62603527732</v>
      </c>
      <c r="E574" s="13">
        <f>VLOOKUP(A574,'[2]IFA 09 Data'!$A$1:$C$1297,2,FALSE)</f>
        <v>0</v>
      </c>
      <c r="F574" s="13">
        <f>VLOOKUP(A574,'[2]IFA 09 Data'!$A$1:$C$1297,3,FALSE)</f>
        <v>0</v>
      </c>
      <c r="G574" s="17">
        <f>VLOOKUP(A574,'[2]data 11'!$A$1:$C$1304,3,FALSE)</f>
        <v>1025970206</v>
      </c>
      <c r="H574" s="13">
        <f>VLOOKUP(A574,'[2]Property 07'!$A$1:$B$1377,2,FALSE)</f>
        <v>478550039</v>
      </c>
      <c r="I574" s="18">
        <f>VLOOKUP(A574,'[2]data 11'!$A$2:$B$1304,2,FALSE)</f>
        <v>79.399999999999991</v>
      </c>
    </row>
    <row r="575" spans="1:9">
      <c r="A575" s="12" t="s">
        <v>1467</v>
      </c>
      <c r="B575" s="12" t="s">
        <v>1468</v>
      </c>
      <c r="C575" s="13">
        <f>VLOOKUP(A575,'[2]I&amp;S 09'!$A$1:$C$1297,2,FALSE)</f>
        <v>1376</v>
      </c>
      <c r="D575" s="13">
        <f>VLOOKUP(A575,'[2]EDA 09 local Share'!$A$1:$C$1030,3,FALSE)</f>
        <v>0</v>
      </c>
      <c r="E575" s="13">
        <f>VLOOKUP(A575,'[2]IFA 09 Data'!$A$1:$C$1297,2,FALSE)</f>
        <v>0</v>
      </c>
      <c r="F575" s="13">
        <f>VLOOKUP(A575,'[2]IFA 09 Data'!$A$1:$C$1297,3,FALSE)</f>
        <v>0</v>
      </c>
      <c r="G575" s="17">
        <f>VLOOKUP(A575,'[2]data 11'!$A$1:$C$1304,3,FALSE)</f>
        <v>551319258</v>
      </c>
      <c r="H575" s="13">
        <f>VLOOKUP(A575,'[2]Property 07'!$A$1:$B$1377,2,FALSE)</f>
        <v>524298382</v>
      </c>
      <c r="I575" s="18">
        <f>VLOOKUP(A575,'[2]data 11'!$A$2:$B$1304,2,FALSE)</f>
        <v>126</v>
      </c>
    </row>
    <row r="576" spans="1:9">
      <c r="A576" s="12" t="s">
        <v>1469</v>
      </c>
      <c r="B576" s="12" t="s">
        <v>1470</v>
      </c>
      <c r="C576" s="13">
        <f>VLOOKUP(A576,'[2]I&amp;S 09'!$A$1:$C$1297,2,FALSE)</f>
        <v>123340</v>
      </c>
      <c r="D576" s="13">
        <f>VLOOKUP(A576,'[2]EDA 09 local Share'!$A$1:$C$1030,3,FALSE)</f>
        <v>0</v>
      </c>
      <c r="E576" s="13">
        <f>VLOOKUP(A576,'[2]IFA 09 Data'!$A$1:$C$1297,2,FALSE)</f>
        <v>122450</v>
      </c>
      <c r="F576" s="13">
        <f>VLOOKUP(A576,'[2]IFA 09 Data'!$A$1:$C$1297,3,FALSE)</f>
        <v>139930</v>
      </c>
      <c r="G576" s="17">
        <f>VLOOKUP(A576,'[2]data 11'!$A$1:$C$1304,3,FALSE)</f>
        <v>211203188</v>
      </c>
      <c r="H576" s="13">
        <f>VLOOKUP(A576,'[2]Property 07'!$A$1:$B$1377,2,FALSE)</f>
        <v>177372416</v>
      </c>
      <c r="I576" s="18">
        <f>VLOOKUP(A576,'[2]data 11'!$A$2:$B$1304,2,FALSE)</f>
        <v>576.49199999999996</v>
      </c>
    </row>
    <row r="577" spans="1:9">
      <c r="A577" s="12" t="s">
        <v>1471</v>
      </c>
      <c r="B577" s="12" t="s">
        <v>1472</v>
      </c>
      <c r="C577" s="13">
        <f>VLOOKUP(A577,'[2]I&amp;S 09'!$A$1:$C$1297,2,FALSE)</f>
        <v>0</v>
      </c>
      <c r="D577" s="13">
        <f>VLOOKUP(A577,'[2]EDA 09 local Share'!$A$1:$C$1030,3,FALSE)</f>
        <v>0</v>
      </c>
      <c r="E577" s="13">
        <f>VLOOKUP(A577,'[2]IFA 09 Data'!$A$1:$C$1297,2,FALSE)</f>
        <v>0</v>
      </c>
      <c r="F577" s="13">
        <f>VLOOKUP(A577,'[2]IFA 09 Data'!$A$1:$C$1297,3,FALSE)</f>
        <v>0</v>
      </c>
      <c r="G577" s="17">
        <f>VLOOKUP(A577,'[2]data 11'!$A$1:$C$1304,3,FALSE)</f>
        <v>287960024</v>
      </c>
      <c r="H577" s="13">
        <f>VLOOKUP(A577,'[2]Property 07'!$A$1:$B$1377,2,FALSE)</f>
        <v>246166065</v>
      </c>
      <c r="I577" s="18">
        <f>VLOOKUP(A577,'[2]data 11'!$A$2:$B$1304,2,FALSE)</f>
        <v>180.464</v>
      </c>
    </row>
    <row r="578" spans="1:9">
      <c r="A578" s="12" t="s">
        <v>1473</v>
      </c>
      <c r="B578" s="12" t="s">
        <v>1474</v>
      </c>
      <c r="C578" s="13">
        <f>VLOOKUP(A578,'[2]I&amp;S 09'!$A$1:$C$1297,2,FALSE)</f>
        <v>3101854</v>
      </c>
      <c r="D578" s="13">
        <f>VLOOKUP(A578,'[2]EDA 09 local Share'!$A$1:$C$1030,3,FALSE)</f>
        <v>3828813.2995909746</v>
      </c>
      <c r="E578" s="13">
        <f>VLOOKUP(A578,'[2]IFA 09 Data'!$A$1:$C$1297,2,FALSE)</f>
        <v>0</v>
      </c>
      <c r="F578" s="13">
        <f>VLOOKUP(A578,'[2]IFA 09 Data'!$A$1:$C$1297,3,FALSE)</f>
        <v>0</v>
      </c>
      <c r="G578" s="17">
        <f>VLOOKUP(A578,'[2]data 11'!$A$1:$C$1304,3,FALSE)</f>
        <v>2145872129</v>
      </c>
      <c r="H578" s="13">
        <f>VLOOKUP(A578,'[2]Property 07'!$A$1:$B$1377,2,FALSE)</f>
        <v>1927453253</v>
      </c>
      <c r="I578" s="18">
        <f>VLOOKUP(A578,'[2]data 11'!$A$2:$B$1304,2,FALSE)</f>
        <v>4365.9799999999996</v>
      </c>
    </row>
    <row r="579" spans="1:9">
      <c r="A579" s="12" t="s">
        <v>1475</v>
      </c>
      <c r="B579" s="12" t="s">
        <v>1476</v>
      </c>
      <c r="C579" s="13">
        <f>VLOOKUP(A579,'[2]I&amp;S 09'!$A$1:$C$1297,2,FALSE)</f>
        <v>319247</v>
      </c>
      <c r="D579" s="13">
        <f>VLOOKUP(A579,'[2]EDA 09 local Share'!$A$1:$C$1030,3,FALSE)</f>
        <v>318093.46793692565</v>
      </c>
      <c r="E579" s="13">
        <f>VLOOKUP(A579,'[2]IFA 09 Data'!$A$1:$C$1297,2,FALSE)</f>
        <v>0</v>
      </c>
      <c r="F579" s="13">
        <f>VLOOKUP(A579,'[2]IFA 09 Data'!$A$1:$C$1297,3,FALSE)</f>
        <v>0</v>
      </c>
      <c r="G579" s="17">
        <f>VLOOKUP(A579,'[2]data 11'!$A$1:$C$1304,3,FALSE)</f>
        <v>420998669</v>
      </c>
      <c r="H579" s="13">
        <f>VLOOKUP(A579,'[2]Property 07'!$A$1:$B$1377,2,FALSE)</f>
        <v>364456017</v>
      </c>
      <c r="I579" s="18">
        <f>VLOOKUP(A579,'[2]data 11'!$A$2:$B$1304,2,FALSE)</f>
        <v>1167.6229999999998</v>
      </c>
    </row>
    <row r="580" spans="1:9">
      <c r="A580" s="12" t="s">
        <v>1477</v>
      </c>
      <c r="B580" s="12" t="s">
        <v>1478</v>
      </c>
      <c r="C580" s="13">
        <f>VLOOKUP(A580,'[2]I&amp;S 09'!$A$1:$C$1297,2,FALSE)</f>
        <v>0</v>
      </c>
      <c r="D580" s="13">
        <f>VLOOKUP(A580,'[2]EDA 09 local Share'!$A$1:$C$1030,3,FALSE)</f>
        <v>0</v>
      </c>
      <c r="E580" s="13">
        <f>VLOOKUP(A580,'[2]IFA 09 Data'!$A$1:$C$1297,2,FALSE)</f>
        <v>0</v>
      </c>
      <c r="F580" s="13">
        <f>VLOOKUP(A580,'[2]IFA 09 Data'!$A$1:$C$1297,3,FALSE)</f>
        <v>0</v>
      </c>
      <c r="G580" s="17">
        <f>VLOOKUP(A580,'[2]data 11'!$A$1:$C$1304,3,FALSE)</f>
        <v>52452265</v>
      </c>
      <c r="H580" s="13">
        <f>VLOOKUP(A580,'[2]Property 07'!$A$1:$B$1377,2,FALSE)</f>
        <v>47338495</v>
      </c>
      <c r="I580" s="18">
        <f>VLOOKUP(A580,'[2]data 11'!$A$2:$B$1304,2,FALSE)</f>
        <v>18.668999999999997</v>
      </c>
    </row>
    <row r="581" spans="1:9">
      <c r="A581" s="12" t="s">
        <v>1479</v>
      </c>
      <c r="B581" s="12" t="s">
        <v>1480</v>
      </c>
      <c r="C581" s="13">
        <f>VLOOKUP(A581,'[2]I&amp;S 09'!$A$1:$C$1297,2,FALSE)</f>
        <v>215</v>
      </c>
      <c r="D581" s="13">
        <f>VLOOKUP(A581,'[2]EDA 09 local Share'!$A$1:$C$1030,3,FALSE)</f>
        <v>0</v>
      </c>
      <c r="E581" s="13">
        <f>VLOOKUP(A581,'[2]IFA 09 Data'!$A$1:$C$1297,2,FALSE)</f>
        <v>0</v>
      </c>
      <c r="F581" s="13">
        <f>VLOOKUP(A581,'[2]IFA 09 Data'!$A$1:$C$1297,3,FALSE)</f>
        <v>0</v>
      </c>
      <c r="G581" s="17">
        <f>VLOOKUP(A581,'[2]data 11'!$A$1:$C$1304,3,FALSE)</f>
        <v>296238017</v>
      </c>
      <c r="H581" s="13">
        <f>VLOOKUP(A581,'[2]Property 07'!$A$1:$B$1377,2,FALSE)</f>
        <v>263706230</v>
      </c>
      <c r="I581" s="18">
        <f>VLOOKUP(A581,'[2]data 11'!$A$2:$B$1304,2,FALSE)</f>
        <v>610</v>
      </c>
    </row>
    <row r="582" spans="1:9">
      <c r="A582" s="12" t="s">
        <v>1481</v>
      </c>
      <c r="B582" s="12" t="s">
        <v>1482</v>
      </c>
      <c r="C582" s="13">
        <f>VLOOKUP(A582,'[2]I&amp;S 09'!$A$1:$C$1297,2,FALSE)</f>
        <v>582907</v>
      </c>
      <c r="D582" s="13">
        <f>VLOOKUP(A582,'[2]EDA 09 local Share'!$A$1:$C$1030,3,FALSE)</f>
        <v>0</v>
      </c>
      <c r="E582" s="13">
        <f>VLOOKUP(A582,'[2]IFA 09 Data'!$A$1:$C$1297,2,FALSE)</f>
        <v>0</v>
      </c>
      <c r="F582" s="13">
        <f>VLOOKUP(A582,'[2]IFA 09 Data'!$A$1:$C$1297,3,FALSE)</f>
        <v>0</v>
      </c>
      <c r="G582" s="17">
        <f>VLOOKUP(A582,'[2]data 11'!$A$1:$C$1304,3,FALSE)</f>
        <v>245240599</v>
      </c>
      <c r="H582" s="13">
        <f>VLOOKUP(A582,'[2]Property 07'!$A$1:$B$1377,2,FALSE)</f>
        <v>272785553</v>
      </c>
      <c r="I582" s="18">
        <f>VLOOKUP(A582,'[2]data 11'!$A$2:$B$1304,2,FALSE)</f>
        <v>96.225999999999999</v>
      </c>
    </row>
    <row r="583" spans="1:9">
      <c r="A583" s="12" t="s">
        <v>1483</v>
      </c>
      <c r="B583" s="12" t="s">
        <v>1484</v>
      </c>
      <c r="C583" s="13">
        <f>VLOOKUP(A583,'[2]I&amp;S 09'!$A$1:$C$1297,2,FALSE)</f>
        <v>0</v>
      </c>
      <c r="D583" s="13">
        <f>VLOOKUP(A583,'[2]EDA 09 local Share'!$A$1:$C$1030,3,FALSE)</f>
        <v>0</v>
      </c>
      <c r="E583" s="13">
        <f>VLOOKUP(A583,'[2]IFA 09 Data'!$A$1:$C$1297,2,FALSE)</f>
        <v>0</v>
      </c>
      <c r="F583" s="13">
        <f>VLOOKUP(A583,'[2]IFA 09 Data'!$A$1:$C$1297,3,FALSE)</f>
        <v>0</v>
      </c>
      <c r="G583" s="17">
        <f>VLOOKUP(A583,'[2]data 11'!$A$1:$C$1304,3,FALSE)</f>
        <v>161071489</v>
      </c>
      <c r="H583" s="13">
        <f>VLOOKUP(A583,'[2]Property 07'!$A$1:$B$1377,2,FALSE)</f>
        <v>143085069</v>
      </c>
      <c r="I583" s="18">
        <f>VLOOKUP(A583,'[2]data 11'!$A$2:$B$1304,2,FALSE)</f>
        <v>549.69099999999992</v>
      </c>
    </row>
    <row r="584" spans="1:9">
      <c r="A584" s="12" t="s">
        <v>1485</v>
      </c>
      <c r="B584" s="12" t="s">
        <v>1486</v>
      </c>
      <c r="C584" s="13">
        <f>VLOOKUP(A584,'[2]I&amp;S 09'!$A$1:$C$1297,2,FALSE)</f>
        <v>1994638</v>
      </c>
      <c r="D584" s="13">
        <f>VLOOKUP(A584,'[2]EDA 09 local Share'!$A$1:$C$1030,3,FALSE)</f>
        <v>117987.77275900086</v>
      </c>
      <c r="E584" s="13">
        <f>VLOOKUP(A584,'[2]IFA 09 Data'!$A$1:$C$1297,2,FALSE)</f>
        <v>1084489</v>
      </c>
      <c r="F584" s="13">
        <f>VLOOKUP(A584,'[2]IFA 09 Data'!$A$1:$C$1297,3,FALSE)</f>
        <v>1949643</v>
      </c>
      <c r="G584" s="17">
        <f>VLOOKUP(A584,'[2]data 11'!$A$1:$C$1304,3,FALSE)</f>
        <v>703452250</v>
      </c>
      <c r="H584" s="13">
        <f>VLOOKUP(A584,'[2]Property 07'!$A$1:$B$1377,2,FALSE)</f>
        <v>698692656</v>
      </c>
      <c r="I584" s="18">
        <f>VLOOKUP(A584,'[2]data 11'!$A$2:$B$1304,2,FALSE)</f>
        <v>3445.6419999999998</v>
      </c>
    </row>
    <row r="585" spans="1:9">
      <c r="A585" s="12" t="s">
        <v>1487</v>
      </c>
      <c r="B585" s="12" t="s">
        <v>1488</v>
      </c>
      <c r="C585" s="13">
        <f>VLOOKUP(A585,'[2]I&amp;S 09'!$A$1:$C$1297,2,FALSE)</f>
        <v>0</v>
      </c>
      <c r="D585" s="13">
        <f>VLOOKUP(A585,'[2]EDA 09 local Share'!$A$1:$C$1030,3,FALSE)</f>
        <v>0</v>
      </c>
      <c r="E585" s="13">
        <f>VLOOKUP(A585,'[2]IFA 09 Data'!$A$1:$C$1297,2,FALSE)</f>
        <v>0</v>
      </c>
      <c r="F585" s="13">
        <f>VLOOKUP(A585,'[2]IFA 09 Data'!$A$1:$C$1297,3,FALSE)</f>
        <v>0</v>
      </c>
      <c r="G585" s="17">
        <f>VLOOKUP(A585,'[2]data 11'!$A$1:$C$1304,3,FALSE)</f>
        <v>131374405</v>
      </c>
      <c r="H585" s="13">
        <f>VLOOKUP(A585,'[2]Property 07'!$A$1:$B$1377,2,FALSE)</f>
        <v>124721719</v>
      </c>
      <c r="I585" s="18">
        <f>VLOOKUP(A585,'[2]data 11'!$A$2:$B$1304,2,FALSE)</f>
        <v>635.01899999999989</v>
      </c>
    </row>
    <row r="586" spans="1:9">
      <c r="A586" s="12" t="s">
        <v>1489</v>
      </c>
      <c r="B586" s="12" t="s">
        <v>1490</v>
      </c>
      <c r="C586" s="13">
        <f>VLOOKUP(A586,'[2]I&amp;S 09'!$A$1:$C$1297,2,FALSE)</f>
        <v>0</v>
      </c>
      <c r="D586" s="13">
        <f>VLOOKUP(A586,'[2]EDA 09 local Share'!$A$1:$C$1030,3,FALSE)</f>
        <v>0</v>
      </c>
      <c r="E586" s="13">
        <f>VLOOKUP(A586,'[2]IFA 09 Data'!$A$1:$C$1297,2,FALSE)</f>
        <v>0</v>
      </c>
      <c r="F586" s="13">
        <f>VLOOKUP(A586,'[2]IFA 09 Data'!$A$1:$C$1297,3,FALSE)</f>
        <v>0</v>
      </c>
      <c r="G586" s="17">
        <f>VLOOKUP(A586,'[2]data 11'!$A$1:$C$1304,3,FALSE)</f>
        <v>340083513</v>
      </c>
      <c r="H586" s="13">
        <f>VLOOKUP(A586,'[2]Property 07'!$A$1:$B$1377,2,FALSE)</f>
        <v>246735963</v>
      </c>
      <c r="I586" s="18">
        <f>VLOOKUP(A586,'[2]data 11'!$A$2:$B$1304,2,FALSE)</f>
        <v>442.29499999999996</v>
      </c>
    </row>
    <row r="587" spans="1:9">
      <c r="A587" s="12" t="s">
        <v>1491</v>
      </c>
      <c r="B587" s="12" t="s">
        <v>1492</v>
      </c>
      <c r="C587" s="13">
        <f>VLOOKUP(A587,'[2]I&amp;S 09'!$A$1:$C$1297,2,FALSE)</f>
        <v>522314</v>
      </c>
      <c r="D587" s="13">
        <f>VLOOKUP(A587,'[2]EDA 09 local Share'!$A$1:$C$1030,3,FALSE)</f>
        <v>0</v>
      </c>
      <c r="E587" s="13">
        <f>VLOOKUP(A587,'[2]IFA 09 Data'!$A$1:$C$1297,2,FALSE)</f>
        <v>0</v>
      </c>
      <c r="F587" s="13">
        <f>VLOOKUP(A587,'[2]IFA 09 Data'!$A$1:$C$1297,3,FALSE)</f>
        <v>0</v>
      </c>
      <c r="G587" s="17">
        <f>VLOOKUP(A587,'[2]data 11'!$A$1:$C$1304,3,FALSE)</f>
        <v>180898885</v>
      </c>
      <c r="H587" s="13">
        <f>VLOOKUP(A587,'[2]Property 07'!$A$1:$B$1377,2,FALSE)</f>
        <v>185069903</v>
      </c>
      <c r="I587" s="18">
        <f>VLOOKUP(A587,'[2]data 11'!$A$2:$B$1304,2,FALSE)</f>
        <v>382.49599999999998</v>
      </c>
    </row>
    <row r="588" spans="1:9">
      <c r="A588" s="12" t="s">
        <v>1493</v>
      </c>
      <c r="B588" s="12" t="s">
        <v>1494</v>
      </c>
      <c r="C588" s="13">
        <f>VLOOKUP(A588,'[2]I&amp;S 09'!$A$1:$C$1297,2,FALSE)</f>
        <v>44128</v>
      </c>
      <c r="D588" s="13">
        <f>VLOOKUP(A588,'[2]EDA 09 local Share'!$A$1:$C$1030,3,FALSE)</f>
        <v>2138.6264034795304</v>
      </c>
      <c r="E588" s="13">
        <f>VLOOKUP(A588,'[2]IFA 09 Data'!$A$1:$C$1297,2,FALSE)</f>
        <v>40508</v>
      </c>
      <c r="F588" s="13">
        <f>VLOOKUP(A588,'[2]IFA 09 Data'!$A$1:$C$1297,3,FALSE)</f>
        <v>88605</v>
      </c>
      <c r="G588" s="17">
        <f>VLOOKUP(A588,'[2]data 11'!$A$1:$C$1304,3,FALSE)</f>
        <v>72493585</v>
      </c>
      <c r="H588" s="13">
        <f>VLOOKUP(A588,'[2]Property 07'!$A$1:$B$1377,2,FALSE)</f>
        <v>64003348</v>
      </c>
      <c r="I588" s="18">
        <f>VLOOKUP(A588,'[2]data 11'!$A$2:$B$1304,2,FALSE)</f>
        <v>235.09399999999999</v>
      </c>
    </row>
    <row r="589" spans="1:9">
      <c r="A589" s="12" t="s">
        <v>1495</v>
      </c>
      <c r="B589" s="12" t="s">
        <v>1496</v>
      </c>
      <c r="C589" s="13">
        <f>VLOOKUP(A589,'[2]I&amp;S 09'!$A$1:$C$1297,2,FALSE)</f>
        <v>0</v>
      </c>
      <c r="D589" s="13">
        <f>VLOOKUP(A589,'[2]EDA 09 local Share'!$A$1:$C$1030,3,FALSE)</f>
        <v>0</v>
      </c>
      <c r="E589" s="13">
        <f>VLOOKUP(A589,'[2]IFA 09 Data'!$A$1:$C$1297,2,FALSE)</f>
        <v>0</v>
      </c>
      <c r="F589" s="13">
        <f>VLOOKUP(A589,'[2]IFA 09 Data'!$A$1:$C$1297,3,FALSE)</f>
        <v>0</v>
      </c>
      <c r="G589" s="17">
        <f>VLOOKUP(A589,'[2]data 11'!$A$1:$C$1304,3,FALSE)</f>
        <v>46654971</v>
      </c>
      <c r="H589" s="13">
        <f>VLOOKUP(A589,'[2]Property 07'!$A$1:$B$1377,2,FALSE)</f>
        <v>44768907</v>
      </c>
      <c r="I589" s="18">
        <f>VLOOKUP(A589,'[2]data 11'!$A$2:$B$1304,2,FALSE)</f>
        <v>370</v>
      </c>
    </row>
    <row r="590" spans="1:9">
      <c r="A590" s="12" t="s">
        <v>1497</v>
      </c>
      <c r="B590" s="12" t="s">
        <v>1498</v>
      </c>
      <c r="C590" s="13">
        <f>VLOOKUP(A590,'[2]I&amp;S 09'!$A$1:$C$1297,2,FALSE)</f>
        <v>0</v>
      </c>
      <c r="D590" s="13">
        <f>VLOOKUP(A590,'[2]EDA 09 local Share'!$A$1:$C$1030,3,FALSE)</f>
        <v>0</v>
      </c>
      <c r="E590" s="13">
        <f>VLOOKUP(A590,'[2]IFA 09 Data'!$A$1:$C$1297,2,FALSE)</f>
        <v>0</v>
      </c>
      <c r="F590" s="13">
        <f>VLOOKUP(A590,'[2]IFA 09 Data'!$A$1:$C$1297,3,FALSE)</f>
        <v>0</v>
      </c>
      <c r="G590" s="17">
        <f>VLOOKUP(A590,'[2]data 11'!$A$1:$C$1304,3,FALSE)</f>
        <v>27959232</v>
      </c>
      <c r="H590" s="13">
        <f>VLOOKUP(A590,'[2]Property 07'!$A$1:$B$1377,2,FALSE)</f>
        <v>24035957</v>
      </c>
      <c r="I590" s="18">
        <f>VLOOKUP(A590,'[2]data 11'!$A$2:$B$1304,2,FALSE)</f>
        <v>72</v>
      </c>
    </row>
    <row r="591" spans="1:9">
      <c r="A591" s="12" t="s">
        <v>1499</v>
      </c>
      <c r="B591" s="12" t="s">
        <v>1500</v>
      </c>
      <c r="C591" s="13">
        <f>VLOOKUP(A591,'[2]I&amp;S 09'!$A$1:$C$1297,2,FALSE)</f>
        <v>1152741</v>
      </c>
      <c r="D591" s="13">
        <f>VLOOKUP(A591,'[2]EDA 09 local Share'!$A$1:$C$1030,3,FALSE)</f>
        <v>913765.76020103227</v>
      </c>
      <c r="E591" s="13">
        <f>VLOOKUP(A591,'[2]IFA 09 Data'!$A$1:$C$1297,2,FALSE)</f>
        <v>0</v>
      </c>
      <c r="F591" s="13">
        <f>VLOOKUP(A591,'[2]IFA 09 Data'!$A$1:$C$1297,3,FALSE)</f>
        <v>0</v>
      </c>
      <c r="G591" s="17">
        <f>VLOOKUP(A591,'[2]data 11'!$A$1:$C$1304,3,FALSE)</f>
        <v>678166007</v>
      </c>
      <c r="H591" s="13">
        <f>VLOOKUP(A591,'[2]Property 07'!$A$1:$B$1377,2,FALSE)</f>
        <v>543854954</v>
      </c>
      <c r="I591" s="18">
        <f>VLOOKUP(A591,'[2]data 11'!$A$2:$B$1304,2,FALSE)</f>
        <v>864</v>
      </c>
    </row>
    <row r="592" spans="1:9">
      <c r="A592" s="12" t="s">
        <v>1501</v>
      </c>
      <c r="B592" s="12" t="s">
        <v>1502</v>
      </c>
      <c r="C592" s="13">
        <f>VLOOKUP(A592,'[2]I&amp;S 09'!$A$1:$C$1297,2,FALSE)</f>
        <v>48020</v>
      </c>
      <c r="D592" s="13">
        <f>VLOOKUP(A592,'[2]EDA 09 local Share'!$A$1:$C$1030,3,FALSE)</f>
        <v>21452.96546494796</v>
      </c>
      <c r="E592" s="13">
        <f>VLOOKUP(A592,'[2]IFA 09 Data'!$A$1:$C$1297,2,FALSE)</f>
        <v>18334</v>
      </c>
      <c r="F592" s="13">
        <f>VLOOKUP(A592,'[2]IFA 09 Data'!$A$1:$C$1297,3,FALSE)</f>
        <v>84250</v>
      </c>
      <c r="G592" s="17">
        <f>VLOOKUP(A592,'[2]data 11'!$A$1:$C$1304,3,FALSE)</f>
        <v>59174115</v>
      </c>
      <c r="H592" s="13">
        <f>VLOOKUP(A592,'[2]Property 07'!$A$1:$B$1377,2,FALSE)</f>
        <v>30465152</v>
      </c>
      <c r="I592" s="18">
        <f>VLOOKUP(A592,'[2]data 11'!$A$2:$B$1304,2,FALSE)</f>
        <v>180.40699999999998</v>
      </c>
    </row>
    <row r="593" spans="1:9">
      <c r="A593" s="12" t="s">
        <v>1503</v>
      </c>
      <c r="B593" s="12" t="s">
        <v>1504</v>
      </c>
      <c r="C593" s="13">
        <f>VLOOKUP(A593,'[2]I&amp;S 09'!$A$1:$C$1297,2,FALSE)</f>
        <v>2850656</v>
      </c>
      <c r="D593" s="13">
        <f>VLOOKUP(A593,'[2]EDA 09 local Share'!$A$1:$C$1030,3,FALSE)</f>
        <v>127419.30109942393</v>
      </c>
      <c r="E593" s="13">
        <f>VLOOKUP(A593,'[2]IFA 09 Data'!$A$1:$C$1297,2,FALSE)</f>
        <v>406372</v>
      </c>
      <c r="F593" s="13">
        <f>VLOOKUP(A593,'[2]IFA 09 Data'!$A$1:$C$1297,3,FALSE)</f>
        <v>782658</v>
      </c>
      <c r="G593" s="17">
        <f>VLOOKUP(A593,'[2]data 11'!$A$1:$C$1304,3,FALSE)</f>
        <v>690006733</v>
      </c>
      <c r="H593" s="13">
        <f>VLOOKUP(A593,'[2]Property 07'!$A$1:$B$1377,2,FALSE)</f>
        <v>618725190</v>
      </c>
      <c r="I593" s="18">
        <f>VLOOKUP(A593,'[2]data 11'!$A$2:$B$1304,2,FALSE)</f>
        <v>3399.5319999999997</v>
      </c>
    </row>
    <row r="594" spans="1:9">
      <c r="A594" s="12" t="s">
        <v>1505</v>
      </c>
      <c r="B594" s="12" t="s">
        <v>1506</v>
      </c>
      <c r="C594" s="13">
        <f>VLOOKUP(A594,'[2]I&amp;S 09'!$A$1:$C$1297,2,FALSE)</f>
        <v>942743</v>
      </c>
      <c r="D594" s="13">
        <f>VLOOKUP(A594,'[2]EDA 09 local Share'!$A$1:$C$1030,3,FALSE)</f>
        <v>680986.15732222982</v>
      </c>
      <c r="E594" s="13">
        <f>VLOOKUP(A594,'[2]IFA 09 Data'!$A$1:$C$1297,2,FALSE)</f>
        <v>0</v>
      </c>
      <c r="F594" s="13">
        <f>VLOOKUP(A594,'[2]IFA 09 Data'!$A$1:$C$1297,3,FALSE)</f>
        <v>0</v>
      </c>
      <c r="G594" s="17">
        <f>VLOOKUP(A594,'[2]data 11'!$A$1:$C$1304,3,FALSE)</f>
        <v>834097524</v>
      </c>
      <c r="H594" s="13">
        <f>VLOOKUP(A594,'[2]Property 07'!$A$1:$B$1377,2,FALSE)</f>
        <v>747896706</v>
      </c>
      <c r="I594" s="18">
        <f>VLOOKUP(A594,'[2]data 11'!$A$2:$B$1304,2,FALSE)</f>
        <v>2940</v>
      </c>
    </row>
    <row r="595" spans="1:9">
      <c r="A595" s="12" t="s">
        <v>1507</v>
      </c>
      <c r="B595" s="12" t="s">
        <v>1508</v>
      </c>
      <c r="C595" s="13">
        <f>VLOOKUP(A595,'[2]I&amp;S 09'!$A$1:$C$1297,2,FALSE)</f>
        <v>192816</v>
      </c>
      <c r="D595" s="13">
        <f>VLOOKUP(A595,'[2]EDA 09 local Share'!$A$1:$C$1030,3,FALSE)</f>
        <v>113744.25221422368</v>
      </c>
      <c r="E595" s="13">
        <f>VLOOKUP(A595,'[2]IFA 09 Data'!$A$1:$C$1297,2,FALSE)</f>
        <v>73547</v>
      </c>
      <c r="F595" s="13">
        <f>VLOOKUP(A595,'[2]IFA 09 Data'!$A$1:$C$1297,3,FALSE)</f>
        <v>229112</v>
      </c>
      <c r="G595" s="17">
        <f>VLOOKUP(A595,'[2]data 11'!$A$1:$C$1304,3,FALSE)</f>
        <v>155852580</v>
      </c>
      <c r="H595" s="13">
        <f>VLOOKUP(A595,'[2]Property 07'!$A$1:$B$1377,2,FALSE)</f>
        <v>119098003</v>
      </c>
      <c r="I595" s="18">
        <f>VLOOKUP(A595,'[2]data 11'!$A$2:$B$1304,2,FALSE)</f>
        <v>1044.5899999999999</v>
      </c>
    </row>
    <row r="596" spans="1:9">
      <c r="A596" s="12" t="s">
        <v>1509</v>
      </c>
      <c r="B596" s="12" t="s">
        <v>1510</v>
      </c>
      <c r="C596" s="13">
        <f>VLOOKUP(A596,'[2]I&amp;S 09'!$A$1:$C$1297,2,FALSE)</f>
        <v>0</v>
      </c>
      <c r="D596" s="13">
        <f>VLOOKUP(A596,'[2]EDA 09 local Share'!$A$1:$C$1030,3,FALSE)</f>
        <v>0</v>
      </c>
      <c r="E596" s="13">
        <f>VLOOKUP(A596,'[2]IFA 09 Data'!$A$1:$C$1297,2,FALSE)</f>
        <v>0</v>
      </c>
      <c r="F596" s="13">
        <f>VLOOKUP(A596,'[2]IFA 09 Data'!$A$1:$C$1297,3,FALSE)</f>
        <v>0</v>
      </c>
      <c r="G596" s="17">
        <f>VLOOKUP(A596,'[2]data 11'!$A$1:$C$1304,3,FALSE)</f>
        <v>47850574</v>
      </c>
      <c r="H596" s="13">
        <f>VLOOKUP(A596,'[2]Property 07'!$A$1:$B$1377,2,FALSE)</f>
        <v>36130237</v>
      </c>
      <c r="I596" s="18">
        <f>VLOOKUP(A596,'[2]data 11'!$A$2:$B$1304,2,FALSE)</f>
        <v>131.44299999999998</v>
      </c>
    </row>
    <row r="597" spans="1:9">
      <c r="A597" s="12" t="s">
        <v>1511</v>
      </c>
      <c r="B597" s="12" t="s">
        <v>1512</v>
      </c>
      <c r="C597" s="13">
        <f>VLOOKUP(A597,'[2]I&amp;S 09'!$A$1:$C$1297,2,FALSE)</f>
        <v>0</v>
      </c>
      <c r="D597" s="13">
        <f>VLOOKUP(A597,'[2]EDA 09 local Share'!$A$1:$C$1030,3,FALSE)</f>
        <v>0</v>
      </c>
      <c r="E597" s="13">
        <f>VLOOKUP(A597,'[2]IFA 09 Data'!$A$1:$C$1297,2,FALSE)</f>
        <v>0</v>
      </c>
      <c r="F597" s="13">
        <f>VLOOKUP(A597,'[2]IFA 09 Data'!$A$1:$C$1297,3,FALSE)</f>
        <v>0</v>
      </c>
      <c r="G597" s="17">
        <f>VLOOKUP(A597,'[2]data 11'!$A$1:$C$1304,3,FALSE)</f>
        <v>224257998</v>
      </c>
      <c r="H597" s="13">
        <f>VLOOKUP(A597,'[2]Property 07'!$A$1:$B$1377,2,FALSE)</f>
        <v>192111513</v>
      </c>
      <c r="I597" s="18">
        <f>VLOOKUP(A597,'[2]data 11'!$A$2:$B$1304,2,FALSE)</f>
        <v>1381.26</v>
      </c>
    </row>
    <row r="598" spans="1:9">
      <c r="A598" s="12" t="s">
        <v>1513</v>
      </c>
      <c r="B598" s="12" t="s">
        <v>1514</v>
      </c>
      <c r="C598" s="13">
        <f>VLOOKUP(A598,'[2]I&amp;S 09'!$A$1:$C$1297,2,FALSE)</f>
        <v>66717</v>
      </c>
      <c r="D598" s="13">
        <f>VLOOKUP(A598,'[2]EDA 09 local Share'!$A$1:$C$1030,3,FALSE)</f>
        <v>0</v>
      </c>
      <c r="E598" s="13">
        <f>VLOOKUP(A598,'[2]IFA 09 Data'!$A$1:$C$1297,2,FALSE)</f>
        <v>75277</v>
      </c>
      <c r="F598" s="13">
        <f>VLOOKUP(A598,'[2]IFA 09 Data'!$A$1:$C$1297,3,FALSE)</f>
        <v>181263</v>
      </c>
      <c r="G598" s="17">
        <f>VLOOKUP(A598,'[2]data 11'!$A$1:$C$1304,3,FALSE)</f>
        <v>130314729</v>
      </c>
      <c r="H598" s="13">
        <f>VLOOKUP(A598,'[2]Property 07'!$A$1:$B$1377,2,FALSE)</f>
        <v>97051243</v>
      </c>
      <c r="I598" s="18">
        <f>VLOOKUP(A598,'[2]data 11'!$A$2:$B$1304,2,FALSE)</f>
        <v>673.32999999999993</v>
      </c>
    </row>
    <row r="599" spans="1:9">
      <c r="A599" s="12" t="s">
        <v>1515</v>
      </c>
      <c r="B599" s="12" t="s">
        <v>1516</v>
      </c>
      <c r="C599" s="13">
        <f>VLOOKUP(A599,'[2]I&amp;S 09'!$A$1:$C$1297,2,FALSE)</f>
        <v>0</v>
      </c>
      <c r="D599" s="13">
        <f>VLOOKUP(A599,'[2]EDA 09 local Share'!$A$1:$C$1030,3,FALSE)</f>
        <v>0</v>
      </c>
      <c r="E599" s="13">
        <f>VLOOKUP(A599,'[2]IFA 09 Data'!$A$1:$C$1297,2,FALSE)</f>
        <v>0</v>
      </c>
      <c r="F599" s="13">
        <f>VLOOKUP(A599,'[2]IFA 09 Data'!$A$1:$C$1297,3,FALSE)</f>
        <v>0</v>
      </c>
      <c r="G599" s="17">
        <f>VLOOKUP(A599,'[2]data 11'!$A$1:$C$1304,3,FALSE)</f>
        <v>79891281</v>
      </c>
      <c r="H599" s="13">
        <f>VLOOKUP(A599,'[2]Property 07'!$A$1:$B$1377,2,FALSE)</f>
        <v>54287733</v>
      </c>
      <c r="I599" s="18">
        <f>VLOOKUP(A599,'[2]data 11'!$A$2:$B$1304,2,FALSE)</f>
        <v>355.21699999999998</v>
      </c>
    </row>
    <row r="600" spans="1:9">
      <c r="A600" s="12" t="s">
        <v>1517</v>
      </c>
      <c r="B600" s="12" t="s">
        <v>1518</v>
      </c>
      <c r="C600" s="13">
        <f>VLOOKUP(A600,'[2]I&amp;S 09'!$A$1:$C$1297,2,FALSE)</f>
        <v>328134</v>
      </c>
      <c r="D600" s="13">
        <f>VLOOKUP(A600,'[2]EDA 09 local Share'!$A$1:$C$1030,3,FALSE)</f>
        <v>293776.71650204231</v>
      </c>
      <c r="E600" s="13">
        <f>VLOOKUP(A600,'[2]IFA 09 Data'!$A$1:$C$1297,2,FALSE)</f>
        <v>0</v>
      </c>
      <c r="F600" s="13">
        <f>VLOOKUP(A600,'[2]IFA 09 Data'!$A$1:$C$1297,3,FALSE)</f>
        <v>0</v>
      </c>
      <c r="G600" s="17">
        <f>VLOOKUP(A600,'[2]data 11'!$A$1:$C$1304,3,FALSE)</f>
        <v>349648210</v>
      </c>
      <c r="H600" s="13">
        <f>VLOOKUP(A600,'[2]Property 07'!$A$1:$B$1377,2,FALSE)</f>
        <v>360082847</v>
      </c>
      <c r="I600" s="18">
        <f>VLOOKUP(A600,'[2]data 11'!$A$2:$B$1304,2,FALSE)</f>
        <v>359.33599999999996</v>
      </c>
    </row>
    <row r="601" spans="1:9">
      <c r="A601" s="12" t="s">
        <v>1519</v>
      </c>
      <c r="B601" s="12" t="s">
        <v>1520</v>
      </c>
      <c r="C601" s="13">
        <f>VLOOKUP(A601,'[2]I&amp;S 09'!$A$1:$C$1297,2,FALSE)</f>
        <v>4081703</v>
      </c>
      <c r="D601" s="13">
        <f>VLOOKUP(A601,'[2]EDA 09 local Share'!$A$1:$C$1030,3,FALSE)</f>
        <v>477112.41746994568</v>
      </c>
      <c r="E601" s="13">
        <f>VLOOKUP(A601,'[2]IFA 09 Data'!$A$1:$C$1297,2,FALSE)</f>
        <v>606904</v>
      </c>
      <c r="F601" s="13">
        <f>VLOOKUP(A601,'[2]IFA 09 Data'!$A$1:$C$1297,3,FALSE)</f>
        <v>800000</v>
      </c>
      <c r="G601" s="17">
        <f>VLOOKUP(A601,'[2]data 11'!$A$1:$C$1304,3,FALSE)</f>
        <v>934525514</v>
      </c>
      <c r="H601" s="13">
        <f>VLOOKUP(A601,'[2]Property 07'!$A$1:$B$1377,2,FALSE)</f>
        <v>832910639</v>
      </c>
      <c r="I601" s="18">
        <f>VLOOKUP(A601,'[2]data 11'!$A$2:$B$1304,2,FALSE)</f>
        <v>3366.0179999999996</v>
      </c>
    </row>
    <row r="602" spans="1:9">
      <c r="A602" s="12" t="s">
        <v>1521</v>
      </c>
      <c r="B602" s="12" t="s">
        <v>1522</v>
      </c>
      <c r="C602" s="13">
        <f>VLOOKUP(A602,'[2]I&amp;S 09'!$A$1:$C$1297,2,FALSE)</f>
        <v>0</v>
      </c>
      <c r="D602" s="13">
        <f>VLOOKUP(A602,'[2]EDA 09 local Share'!$A$1:$C$1030,3,FALSE)</f>
        <v>0</v>
      </c>
      <c r="E602" s="13">
        <f>VLOOKUP(A602,'[2]IFA 09 Data'!$A$1:$C$1297,2,FALSE)</f>
        <v>0</v>
      </c>
      <c r="F602" s="13">
        <f>VLOOKUP(A602,'[2]IFA 09 Data'!$A$1:$C$1297,3,FALSE)</f>
        <v>0</v>
      </c>
      <c r="G602" s="17">
        <f>VLOOKUP(A602,'[2]data 11'!$A$1:$C$1304,3,FALSE)</f>
        <v>79261774</v>
      </c>
      <c r="H602" s="13">
        <f>VLOOKUP(A602,'[2]Property 07'!$A$1:$B$1377,2,FALSE)</f>
        <v>71726127</v>
      </c>
      <c r="I602" s="18">
        <f>VLOOKUP(A602,'[2]data 11'!$A$2:$B$1304,2,FALSE)</f>
        <v>291.73299999999995</v>
      </c>
    </row>
    <row r="603" spans="1:9">
      <c r="A603" s="12" t="s">
        <v>1523</v>
      </c>
      <c r="B603" s="12" t="s">
        <v>1524</v>
      </c>
      <c r="C603" s="13">
        <f>VLOOKUP(A603,'[2]I&amp;S 09'!$A$1:$C$1297,2,FALSE)</f>
        <v>1239099</v>
      </c>
      <c r="D603" s="13">
        <f>VLOOKUP(A603,'[2]EDA 09 local Share'!$A$1:$C$1030,3,FALSE)</f>
        <v>0</v>
      </c>
      <c r="E603" s="13">
        <f>VLOOKUP(A603,'[2]IFA 09 Data'!$A$1:$C$1297,2,FALSE)</f>
        <v>274675</v>
      </c>
      <c r="F603" s="13">
        <f>VLOOKUP(A603,'[2]IFA 09 Data'!$A$1:$C$1297,3,FALSE)</f>
        <v>274675</v>
      </c>
      <c r="G603" s="17">
        <f>VLOOKUP(A603,'[2]data 11'!$A$1:$C$1304,3,FALSE)</f>
        <v>400461060</v>
      </c>
      <c r="H603" s="13">
        <f>VLOOKUP(A603,'[2]Property 07'!$A$1:$B$1377,2,FALSE)</f>
        <v>423975294</v>
      </c>
      <c r="I603" s="18">
        <f>VLOOKUP(A603,'[2]data 11'!$A$2:$B$1304,2,FALSE)</f>
        <v>1094.8119999999999</v>
      </c>
    </row>
    <row r="604" spans="1:9">
      <c r="A604" s="12" t="s">
        <v>1525</v>
      </c>
      <c r="B604" s="12" t="s">
        <v>1526</v>
      </c>
      <c r="C604" s="13">
        <f>VLOOKUP(A604,'[2]I&amp;S 09'!$A$1:$C$1297,2,FALSE)</f>
        <v>0</v>
      </c>
      <c r="D604" s="13">
        <f>VLOOKUP(A604,'[2]EDA 09 local Share'!$A$1:$C$1030,3,FALSE)</f>
        <v>0</v>
      </c>
      <c r="E604" s="13">
        <f>VLOOKUP(A604,'[2]IFA 09 Data'!$A$1:$C$1297,2,FALSE)</f>
        <v>0</v>
      </c>
      <c r="F604" s="13">
        <f>VLOOKUP(A604,'[2]IFA 09 Data'!$A$1:$C$1297,3,FALSE)</f>
        <v>0</v>
      </c>
      <c r="G604" s="17">
        <f>VLOOKUP(A604,'[2]data 11'!$A$1:$C$1304,3,FALSE)</f>
        <v>741256981</v>
      </c>
      <c r="H604" s="13">
        <f>VLOOKUP(A604,'[2]Property 07'!$A$1:$B$1377,2,FALSE)</f>
        <v>746748677</v>
      </c>
      <c r="I604" s="18">
        <f>VLOOKUP(A604,'[2]data 11'!$A$2:$B$1304,2,FALSE)</f>
        <v>745.61099999999999</v>
      </c>
    </row>
    <row r="605" spans="1:9">
      <c r="A605" s="12" t="s">
        <v>1527</v>
      </c>
      <c r="B605" s="12" t="s">
        <v>1528</v>
      </c>
      <c r="C605" s="13">
        <f>VLOOKUP(A605,'[2]I&amp;S 09'!$A$1:$C$1297,2,FALSE)</f>
        <v>21119</v>
      </c>
      <c r="D605" s="13">
        <f>VLOOKUP(A605,'[2]EDA 09 local Share'!$A$1:$C$1030,3,FALSE)</f>
        <v>19518.313705899265</v>
      </c>
      <c r="E605" s="13">
        <f>VLOOKUP(A605,'[2]IFA 09 Data'!$A$1:$C$1297,2,FALSE)</f>
        <v>0</v>
      </c>
      <c r="F605" s="13">
        <f>VLOOKUP(A605,'[2]IFA 09 Data'!$A$1:$C$1297,3,FALSE)</f>
        <v>0</v>
      </c>
      <c r="G605" s="17">
        <f>VLOOKUP(A605,'[2]data 11'!$A$1:$C$1304,3,FALSE)</f>
        <v>79836289</v>
      </c>
      <c r="H605" s="13">
        <f>VLOOKUP(A605,'[2]Property 07'!$A$1:$B$1377,2,FALSE)</f>
        <v>66625389</v>
      </c>
      <c r="I605" s="18">
        <f>VLOOKUP(A605,'[2]data 11'!$A$2:$B$1304,2,FALSE)</f>
        <v>291.38</v>
      </c>
    </row>
    <row r="606" spans="1:9">
      <c r="A606" s="12" t="s">
        <v>1529</v>
      </c>
      <c r="B606" s="12" t="s">
        <v>1530</v>
      </c>
      <c r="C606" s="13">
        <f>VLOOKUP(A606,'[2]I&amp;S 09'!$A$1:$C$1297,2,FALSE)</f>
        <v>0</v>
      </c>
      <c r="D606" s="13">
        <f>VLOOKUP(A606,'[2]EDA 09 local Share'!$A$1:$C$1030,3,FALSE)</f>
        <v>0</v>
      </c>
      <c r="E606" s="13">
        <f>VLOOKUP(A606,'[2]IFA 09 Data'!$A$1:$C$1297,2,FALSE)</f>
        <v>0</v>
      </c>
      <c r="F606" s="13">
        <f>VLOOKUP(A606,'[2]IFA 09 Data'!$A$1:$C$1297,3,FALSE)</f>
        <v>0</v>
      </c>
      <c r="G606" s="17">
        <f>VLOOKUP(A606,'[2]data 11'!$A$1:$C$1304,3,FALSE)</f>
        <v>194276477</v>
      </c>
      <c r="H606" s="13">
        <f>VLOOKUP(A606,'[2]Property 07'!$A$1:$B$1377,2,FALSE)</f>
        <v>179542453</v>
      </c>
      <c r="I606" s="18">
        <f>VLOOKUP(A606,'[2]data 11'!$A$2:$B$1304,2,FALSE)</f>
        <v>541.16599999999994</v>
      </c>
    </row>
    <row r="607" spans="1:9">
      <c r="A607" s="12" t="s">
        <v>1531</v>
      </c>
      <c r="B607" s="12" t="s">
        <v>1532</v>
      </c>
      <c r="C607" s="13">
        <f>VLOOKUP(A607,'[2]I&amp;S 09'!$A$1:$C$1297,2,FALSE)</f>
        <v>0</v>
      </c>
      <c r="D607" s="13">
        <f>VLOOKUP(A607,'[2]EDA 09 local Share'!$A$1:$C$1030,3,FALSE)</f>
        <v>0</v>
      </c>
      <c r="E607" s="13">
        <f>VLOOKUP(A607,'[2]IFA 09 Data'!$A$1:$C$1297,2,FALSE)</f>
        <v>0</v>
      </c>
      <c r="F607" s="13">
        <f>VLOOKUP(A607,'[2]IFA 09 Data'!$A$1:$C$1297,3,FALSE)</f>
        <v>0</v>
      </c>
      <c r="G607" s="17">
        <f>VLOOKUP(A607,'[2]data 11'!$A$1:$C$1304,3,FALSE)</f>
        <v>60714221</v>
      </c>
      <c r="H607" s="13">
        <f>VLOOKUP(A607,'[2]Property 07'!$A$1:$B$1377,2,FALSE)</f>
        <v>59865399</v>
      </c>
      <c r="I607" s="18">
        <f>VLOOKUP(A607,'[2]data 11'!$A$2:$B$1304,2,FALSE)</f>
        <v>96</v>
      </c>
    </row>
    <row r="608" spans="1:9">
      <c r="A608" s="12" t="s">
        <v>1533</v>
      </c>
      <c r="B608" s="12" t="s">
        <v>1534</v>
      </c>
      <c r="C608" s="13">
        <f>VLOOKUP(A608,'[2]I&amp;S 09'!$A$1:$C$1297,2,FALSE)</f>
        <v>0</v>
      </c>
      <c r="D608" s="13">
        <f>VLOOKUP(A608,'[2]EDA 09 local Share'!$A$1:$C$1030,3,FALSE)</f>
        <v>0</v>
      </c>
      <c r="E608" s="13">
        <f>VLOOKUP(A608,'[2]IFA 09 Data'!$A$1:$C$1297,2,FALSE)</f>
        <v>0</v>
      </c>
      <c r="F608" s="13">
        <f>VLOOKUP(A608,'[2]IFA 09 Data'!$A$1:$C$1297,3,FALSE)</f>
        <v>0</v>
      </c>
      <c r="G608" s="17">
        <f>VLOOKUP(A608,'[2]data 11'!$A$1:$C$1304,3,FALSE)</f>
        <v>72597127</v>
      </c>
      <c r="H608" s="13">
        <f>VLOOKUP(A608,'[2]Property 07'!$A$1:$B$1377,2,FALSE)</f>
        <v>37106681</v>
      </c>
      <c r="I608" s="18">
        <f>VLOOKUP(A608,'[2]data 11'!$A$2:$B$1304,2,FALSE)</f>
        <v>107.50899999999999</v>
      </c>
    </row>
    <row r="609" spans="1:9">
      <c r="A609" s="12" t="s">
        <v>1535</v>
      </c>
      <c r="B609" s="12" t="s">
        <v>1536</v>
      </c>
      <c r="C609" s="13">
        <f>VLOOKUP(A609,'[2]I&amp;S 09'!$A$1:$C$1297,2,FALSE)</f>
        <v>0</v>
      </c>
      <c r="D609" s="13">
        <f>VLOOKUP(A609,'[2]EDA 09 local Share'!$A$1:$C$1030,3,FALSE)</f>
        <v>0</v>
      </c>
      <c r="E609" s="13">
        <f>VLOOKUP(A609,'[2]IFA 09 Data'!$A$1:$C$1297,2,FALSE)</f>
        <v>0</v>
      </c>
      <c r="F609" s="13">
        <f>VLOOKUP(A609,'[2]IFA 09 Data'!$A$1:$C$1297,3,FALSE)</f>
        <v>0</v>
      </c>
      <c r="G609" s="17">
        <f>VLOOKUP(A609,'[2]data 11'!$A$1:$C$1304,3,FALSE)</f>
        <v>126499183</v>
      </c>
      <c r="H609" s="13">
        <f>VLOOKUP(A609,'[2]Property 07'!$A$1:$B$1377,2,FALSE)</f>
        <v>156480469</v>
      </c>
      <c r="I609" s="18">
        <f>VLOOKUP(A609,'[2]data 11'!$A$2:$B$1304,2,FALSE)</f>
        <v>65</v>
      </c>
    </row>
    <row r="610" spans="1:9">
      <c r="A610" s="12" t="s">
        <v>1537</v>
      </c>
      <c r="B610" s="12" t="s">
        <v>1538</v>
      </c>
      <c r="C610" s="13">
        <f>VLOOKUP(A610,'[2]I&amp;S 09'!$A$1:$C$1297,2,FALSE)</f>
        <v>2900609</v>
      </c>
      <c r="D610" s="13">
        <f>VLOOKUP(A610,'[2]EDA 09 local Share'!$A$1:$C$1030,3,FALSE)</f>
        <v>773128.94838109554</v>
      </c>
      <c r="E610" s="13">
        <f>VLOOKUP(A610,'[2]IFA 09 Data'!$A$1:$C$1297,2,FALSE)</f>
        <v>0</v>
      </c>
      <c r="F610" s="13">
        <f>VLOOKUP(A610,'[2]IFA 09 Data'!$A$1:$C$1297,3,FALSE)</f>
        <v>0</v>
      </c>
      <c r="G610" s="17">
        <f>VLOOKUP(A610,'[2]data 11'!$A$1:$C$1304,3,FALSE)</f>
        <v>719315480</v>
      </c>
      <c r="H610" s="13">
        <f>VLOOKUP(A610,'[2]Property 07'!$A$1:$B$1377,2,FALSE)</f>
        <v>682723167</v>
      </c>
      <c r="I610" s="18">
        <f>VLOOKUP(A610,'[2]data 11'!$A$2:$B$1304,2,FALSE)</f>
        <v>1723.809</v>
      </c>
    </row>
    <row r="611" spans="1:9">
      <c r="A611" s="12" t="s">
        <v>1539</v>
      </c>
      <c r="B611" s="12" t="s">
        <v>1540</v>
      </c>
      <c r="C611" s="13">
        <f>VLOOKUP(A611,'[2]I&amp;S 09'!$A$1:$C$1297,2,FALSE)</f>
        <v>225228</v>
      </c>
      <c r="D611" s="13">
        <f>VLOOKUP(A611,'[2]EDA 09 local Share'!$A$1:$C$1030,3,FALSE)</f>
        <v>210098.57289947543</v>
      </c>
      <c r="E611" s="13">
        <f>VLOOKUP(A611,'[2]IFA 09 Data'!$A$1:$C$1297,2,FALSE)</f>
        <v>0</v>
      </c>
      <c r="F611" s="13">
        <f>VLOOKUP(A611,'[2]IFA 09 Data'!$A$1:$C$1297,3,FALSE)</f>
        <v>0</v>
      </c>
      <c r="G611" s="17">
        <f>VLOOKUP(A611,'[2]data 11'!$A$1:$C$1304,3,FALSE)</f>
        <v>319702749</v>
      </c>
      <c r="H611" s="13">
        <f>VLOOKUP(A611,'[2]Property 07'!$A$1:$B$1377,2,FALSE)</f>
        <v>275565768</v>
      </c>
      <c r="I611" s="18">
        <f>VLOOKUP(A611,'[2]data 11'!$A$2:$B$1304,2,FALSE)</f>
        <v>930</v>
      </c>
    </row>
    <row r="612" spans="1:9">
      <c r="A612" s="12" t="s">
        <v>1541</v>
      </c>
      <c r="B612" s="12" t="s">
        <v>1542</v>
      </c>
      <c r="C612" s="13">
        <f>VLOOKUP(A612,'[2]I&amp;S 09'!$A$1:$C$1297,2,FALSE)</f>
        <v>0</v>
      </c>
      <c r="D612" s="13">
        <f>VLOOKUP(A612,'[2]EDA 09 local Share'!$A$1:$C$1030,3,FALSE)</f>
        <v>0</v>
      </c>
      <c r="E612" s="13">
        <f>VLOOKUP(A612,'[2]IFA 09 Data'!$A$1:$C$1297,2,FALSE)</f>
        <v>0</v>
      </c>
      <c r="F612" s="13">
        <f>VLOOKUP(A612,'[2]IFA 09 Data'!$A$1:$C$1297,3,FALSE)</f>
        <v>0</v>
      </c>
      <c r="G612" s="17">
        <f>VLOOKUP(A612,'[2]data 11'!$A$1:$C$1304,3,FALSE)</f>
        <v>148224539</v>
      </c>
      <c r="H612" s="13">
        <f>VLOOKUP(A612,'[2]Property 07'!$A$1:$B$1377,2,FALSE)</f>
        <v>151586328</v>
      </c>
      <c r="I612" s="18">
        <f>VLOOKUP(A612,'[2]data 11'!$A$2:$B$1304,2,FALSE)</f>
        <v>144.23099999999999</v>
      </c>
    </row>
    <row r="613" spans="1:9">
      <c r="A613" s="12" t="s">
        <v>1545</v>
      </c>
      <c r="B613" s="12" t="s">
        <v>1546</v>
      </c>
      <c r="C613" s="13">
        <f>VLOOKUP(A613,'[2]I&amp;S 09'!$A$1:$C$1297,2,FALSE)</f>
        <v>1035209</v>
      </c>
      <c r="D613" s="13">
        <f>VLOOKUP(A613,'[2]EDA 09 local Share'!$A$1:$C$1030,3,FALSE)</f>
        <v>370653.71818781667</v>
      </c>
      <c r="E613" s="13">
        <f>VLOOKUP(A613,'[2]IFA 09 Data'!$A$1:$C$1297,2,FALSE)</f>
        <v>0</v>
      </c>
      <c r="F613" s="13">
        <f>VLOOKUP(A613,'[2]IFA 09 Data'!$A$1:$C$1297,3,FALSE)</f>
        <v>0</v>
      </c>
      <c r="G613" s="17">
        <f>VLOOKUP(A613,'[2]data 11'!$A$1:$C$1304,3,FALSE)</f>
        <v>479422178</v>
      </c>
      <c r="H613" s="13">
        <f>VLOOKUP(A613,'[2]Property 07'!$A$1:$B$1377,2,FALSE)</f>
        <v>379265285</v>
      </c>
      <c r="I613" s="18">
        <f>VLOOKUP(A613,'[2]data 11'!$A$2:$B$1304,2,FALSE)</f>
        <v>790</v>
      </c>
    </row>
    <row r="614" spans="1:9">
      <c r="A614" s="12" t="s">
        <v>1547</v>
      </c>
      <c r="B614" s="12" t="s">
        <v>1548</v>
      </c>
      <c r="C614" s="13">
        <f>VLOOKUP(A614,'[2]I&amp;S 09'!$A$1:$C$1297,2,FALSE)</f>
        <v>7026</v>
      </c>
      <c r="D614" s="13">
        <f>VLOOKUP(A614,'[2]EDA 09 local Share'!$A$1:$C$1030,3,FALSE)</f>
        <v>0</v>
      </c>
      <c r="E614" s="13">
        <f>VLOOKUP(A614,'[2]IFA 09 Data'!$A$1:$C$1297,2,FALSE)</f>
        <v>0</v>
      </c>
      <c r="F614" s="13">
        <f>VLOOKUP(A614,'[2]IFA 09 Data'!$A$1:$C$1297,3,FALSE)</f>
        <v>0</v>
      </c>
      <c r="G614" s="17">
        <f>VLOOKUP(A614,'[2]data 11'!$A$1:$C$1304,3,FALSE)</f>
        <v>272708412</v>
      </c>
      <c r="H614" s="13">
        <f>VLOOKUP(A614,'[2]Property 07'!$A$1:$B$1377,2,FALSE)</f>
        <v>228948987</v>
      </c>
      <c r="I614" s="18">
        <f>VLOOKUP(A614,'[2]data 11'!$A$2:$B$1304,2,FALSE)</f>
        <v>685</v>
      </c>
    </row>
    <row r="615" spans="1:9">
      <c r="A615" s="12" t="s">
        <v>1549</v>
      </c>
      <c r="B615" s="12" t="s">
        <v>1550</v>
      </c>
      <c r="C615" s="13">
        <f>VLOOKUP(A615,'[2]I&amp;S 09'!$A$1:$C$1297,2,FALSE)</f>
        <v>631461</v>
      </c>
      <c r="D615" s="13">
        <f>VLOOKUP(A615,'[2]EDA 09 local Share'!$A$1:$C$1030,3,FALSE)</f>
        <v>290456.76920970163</v>
      </c>
      <c r="E615" s="13">
        <f>VLOOKUP(A615,'[2]IFA 09 Data'!$A$1:$C$1297,2,FALSE)</f>
        <v>0</v>
      </c>
      <c r="F615" s="13">
        <f>VLOOKUP(A615,'[2]IFA 09 Data'!$A$1:$C$1297,3,FALSE)</f>
        <v>0</v>
      </c>
      <c r="G615" s="17">
        <f>VLOOKUP(A615,'[2]data 11'!$A$1:$C$1304,3,FALSE)</f>
        <v>197084939</v>
      </c>
      <c r="H615" s="13">
        <f>VLOOKUP(A615,'[2]Property 07'!$A$1:$B$1377,2,FALSE)</f>
        <v>169085654</v>
      </c>
      <c r="I615" s="18">
        <f>VLOOKUP(A615,'[2]data 11'!$A$2:$B$1304,2,FALSE)</f>
        <v>449.65899999999999</v>
      </c>
    </row>
    <row r="616" spans="1:9">
      <c r="A616" s="12" t="s">
        <v>1551</v>
      </c>
      <c r="B616" s="12" t="s">
        <v>1552</v>
      </c>
      <c r="C616" s="13">
        <f>VLOOKUP(A616,'[2]I&amp;S 09'!$A$1:$C$1297,2,FALSE)</f>
        <v>0</v>
      </c>
      <c r="D616" s="13">
        <f>VLOOKUP(A616,'[2]EDA 09 local Share'!$A$1:$C$1030,3,FALSE)</f>
        <v>0</v>
      </c>
      <c r="E616" s="13">
        <f>VLOOKUP(A616,'[2]IFA 09 Data'!$A$1:$C$1297,2,FALSE)</f>
        <v>0</v>
      </c>
      <c r="F616" s="13">
        <f>VLOOKUP(A616,'[2]IFA 09 Data'!$A$1:$C$1297,3,FALSE)</f>
        <v>0</v>
      </c>
      <c r="G616" s="17">
        <f>VLOOKUP(A616,'[2]data 11'!$A$1:$C$1304,3,FALSE)</f>
        <v>187386213</v>
      </c>
      <c r="H616" s="13">
        <f>VLOOKUP(A616,'[2]Property 07'!$A$1:$B$1377,2,FALSE)</f>
        <v>137948430</v>
      </c>
      <c r="I616" s="18">
        <f>VLOOKUP(A616,'[2]data 11'!$A$2:$B$1304,2,FALSE)</f>
        <v>217.726</v>
      </c>
    </row>
    <row r="617" spans="1:9">
      <c r="A617" s="12" t="s">
        <v>1553</v>
      </c>
      <c r="B617" s="12" t="s">
        <v>1554</v>
      </c>
      <c r="C617" s="13">
        <f>VLOOKUP(A617,'[2]I&amp;S 09'!$A$1:$C$1297,2,FALSE)</f>
        <v>2228642</v>
      </c>
      <c r="D617" s="13">
        <f>VLOOKUP(A617,'[2]EDA 09 local Share'!$A$1:$C$1030,3,FALSE)</f>
        <v>527891.90333399083</v>
      </c>
      <c r="E617" s="13">
        <f>VLOOKUP(A617,'[2]IFA 09 Data'!$A$1:$C$1297,2,FALSE)</f>
        <v>0</v>
      </c>
      <c r="F617" s="13">
        <f>VLOOKUP(A617,'[2]IFA 09 Data'!$A$1:$C$1297,3,FALSE)</f>
        <v>0</v>
      </c>
      <c r="G617" s="17">
        <f>VLOOKUP(A617,'[2]data 11'!$A$1:$C$1304,3,FALSE)</f>
        <v>1156869721</v>
      </c>
      <c r="H617" s="13">
        <f>VLOOKUP(A617,'[2]Property 07'!$A$1:$B$1377,2,FALSE)</f>
        <v>1029885850</v>
      </c>
      <c r="I617" s="18">
        <f>VLOOKUP(A617,'[2]data 11'!$A$2:$B$1304,2,FALSE)</f>
        <v>710.4</v>
      </c>
    </row>
    <row r="618" spans="1:9">
      <c r="A618" s="12" t="s">
        <v>1555</v>
      </c>
      <c r="B618" s="12" t="s">
        <v>1556</v>
      </c>
      <c r="C618" s="13">
        <f>VLOOKUP(A618,'[2]I&amp;S 09'!$A$1:$C$1297,2,FALSE)</f>
        <v>1701883</v>
      </c>
      <c r="D618" s="13">
        <f>VLOOKUP(A618,'[2]EDA 09 local Share'!$A$1:$C$1030,3,FALSE)</f>
        <v>1096372.5325399423</v>
      </c>
      <c r="E618" s="13">
        <f>VLOOKUP(A618,'[2]IFA 09 Data'!$A$1:$C$1297,2,FALSE)</f>
        <v>386154</v>
      </c>
      <c r="F618" s="13">
        <f>VLOOKUP(A618,'[2]IFA 09 Data'!$A$1:$C$1297,3,FALSE)</f>
        <v>754473</v>
      </c>
      <c r="G618" s="17">
        <f>VLOOKUP(A618,'[2]data 11'!$A$1:$C$1304,3,FALSE)</f>
        <v>686975385</v>
      </c>
      <c r="H618" s="13">
        <f>VLOOKUP(A618,'[2]Property 07'!$A$1:$B$1377,2,FALSE)</f>
        <v>595210669</v>
      </c>
      <c r="I618" s="18">
        <f>VLOOKUP(A618,'[2]data 11'!$A$2:$B$1304,2,FALSE)</f>
        <v>3328.9379999999996</v>
      </c>
    </row>
    <row r="619" spans="1:9">
      <c r="A619" s="12" t="s">
        <v>1557</v>
      </c>
      <c r="B619" s="12" t="s">
        <v>1558</v>
      </c>
      <c r="C619" s="13">
        <f>VLOOKUP(A619,'[2]I&amp;S 09'!$A$1:$C$1297,2,FALSE)</f>
        <v>2211181</v>
      </c>
      <c r="D619" s="13">
        <f>VLOOKUP(A619,'[2]EDA 09 local Share'!$A$1:$C$1030,3,FALSE)</f>
        <v>1416970.7232130186</v>
      </c>
      <c r="E619" s="13">
        <f>VLOOKUP(A619,'[2]IFA 09 Data'!$A$1:$C$1297,2,FALSE)</f>
        <v>706759</v>
      </c>
      <c r="F619" s="13">
        <f>VLOOKUP(A619,'[2]IFA 09 Data'!$A$1:$C$1297,3,FALSE)</f>
        <v>967500</v>
      </c>
      <c r="G619" s="17">
        <f>VLOOKUP(A619,'[2]data 11'!$A$1:$C$1304,3,FALSE)</f>
        <v>1325681443</v>
      </c>
      <c r="H619" s="13">
        <f>VLOOKUP(A619,'[2]Property 07'!$A$1:$B$1377,2,FALSE)</f>
        <v>1171562798</v>
      </c>
      <c r="I619" s="18">
        <f>VLOOKUP(A619,'[2]data 11'!$A$2:$B$1304,2,FALSE)</f>
        <v>4313.1499999999996</v>
      </c>
    </row>
    <row r="620" spans="1:9">
      <c r="A620" s="12" t="s">
        <v>1559</v>
      </c>
      <c r="B620" s="12" t="s">
        <v>1560</v>
      </c>
      <c r="C620" s="13">
        <f>VLOOKUP(A620,'[2]I&amp;S 09'!$A$1:$C$1297,2,FALSE)</f>
        <v>190145</v>
      </c>
      <c r="D620" s="13">
        <f>VLOOKUP(A620,'[2]EDA 09 local Share'!$A$1:$C$1030,3,FALSE)</f>
        <v>126723.17519951241</v>
      </c>
      <c r="E620" s="13">
        <f>VLOOKUP(A620,'[2]IFA 09 Data'!$A$1:$C$1297,2,FALSE)</f>
        <v>0</v>
      </c>
      <c r="F620" s="13">
        <f>VLOOKUP(A620,'[2]IFA 09 Data'!$A$1:$C$1297,3,FALSE)</f>
        <v>0</v>
      </c>
      <c r="G620" s="17">
        <f>VLOOKUP(A620,'[2]data 11'!$A$1:$C$1304,3,FALSE)</f>
        <v>316498673</v>
      </c>
      <c r="H620" s="13">
        <f>VLOOKUP(A620,'[2]Property 07'!$A$1:$B$1377,2,FALSE)</f>
        <v>397701263</v>
      </c>
      <c r="I620" s="18">
        <f>VLOOKUP(A620,'[2]data 11'!$A$2:$B$1304,2,FALSE)</f>
        <v>106.02</v>
      </c>
    </row>
    <row r="621" spans="1:9">
      <c r="A621" s="12" t="s">
        <v>1561</v>
      </c>
      <c r="B621" s="12" t="s">
        <v>1562</v>
      </c>
      <c r="C621" s="13">
        <f>VLOOKUP(A621,'[2]I&amp;S 09'!$A$1:$C$1297,2,FALSE)</f>
        <v>450493</v>
      </c>
      <c r="D621" s="13">
        <f>VLOOKUP(A621,'[2]EDA 09 local Share'!$A$1:$C$1030,3,FALSE)</f>
        <v>0</v>
      </c>
      <c r="E621" s="13">
        <f>VLOOKUP(A621,'[2]IFA 09 Data'!$A$1:$C$1297,2,FALSE)</f>
        <v>45468</v>
      </c>
      <c r="F621" s="13">
        <f>VLOOKUP(A621,'[2]IFA 09 Data'!$A$1:$C$1297,3,FALSE)</f>
        <v>80675</v>
      </c>
      <c r="G621" s="17">
        <f>VLOOKUP(A621,'[2]data 11'!$A$1:$C$1304,3,FALSE)</f>
        <v>235488346</v>
      </c>
      <c r="H621" s="13">
        <f>VLOOKUP(A621,'[2]Property 07'!$A$1:$B$1377,2,FALSE)</f>
        <v>242481148</v>
      </c>
      <c r="I621" s="18">
        <f>VLOOKUP(A621,'[2]data 11'!$A$2:$B$1304,2,FALSE)</f>
        <v>1084.9709999999998</v>
      </c>
    </row>
    <row r="622" spans="1:9">
      <c r="A622" s="12" t="s">
        <v>1563</v>
      </c>
      <c r="B622" s="12" t="s">
        <v>1564</v>
      </c>
      <c r="C622" s="13">
        <f>VLOOKUP(A622,'[2]I&amp;S 09'!$A$1:$C$1297,2,FALSE)</f>
        <v>169063</v>
      </c>
      <c r="D622" s="13">
        <f>VLOOKUP(A622,'[2]EDA 09 local Share'!$A$1:$C$1030,3,FALSE)</f>
        <v>0</v>
      </c>
      <c r="E622" s="13">
        <f>VLOOKUP(A622,'[2]IFA 09 Data'!$A$1:$C$1297,2,FALSE)</f>
        <v>156000</v>
      </c>
      <c r="F622" s="13">
        <f>VLOOKUP(A622,'[2]IFA 09 Data'!$A$1:$C$1297,3,FALSE)</f>
        <v>156000</v>
      </c>
      <c r="G622" s="17">
        <f>VLOOKUP(A622,'[2]data 11'!$A$1:$C$1304,3,FALSE)</f>
        <v>223676758</v>
      </c>
      <c r="H622" s="13">
        <f>VLOOKUP(A622,'[2]Property 07'!$A$1:$B$1377,2,FALSE)</f>
        <v>216118932</v>
      </c>
      <c r="I622" s="18">
        <f>VLOOKUP(A622,'[2]data 11'!$A$2:$B$1304,2,FALSE)</f>
        <v>437.06199999999995</v>
      </c>
    </row>
    <row r="623" spans="1:9">
      <c r="A623" s="12" t="s">
        <v>1565</v>
      </c>
      <c r="B623" s="12" t="s">
        <v>1566</v>
      </c>
      <c r="C623" s="13">
        <f>VLOOKUP(A623,'[2]I&amp;S 09'!$A$1:$C$1297,2,FALSE)</f>
        <v>1216606</v>
      </c>
      <c r="D623" s="13">
        <f>VLOOKUP(A623,'[2]EDA 09 local Share'!$A$1:$C$1030,3,FALSE)</f>
        <v>1239173.8249553624</v>
      </c>
      <c r="E623" s="13">
        <f>VLOOKUP(A623,'[2]IFA 09 Data'!$A$1:$C$1297,2,FALSE)</f>
        <v>0</v>
      </c>
      <c r="F623" s="13">
        <f>VLOOKUP(A623,'[2]IFA 09 Data'!$A$1:$C$1297,3,FALSE)</f>
        <v>0</v>
      </c>
      <c r="G623" s="17">
        <f>VLOOKUP(A623,'[2]data 11'!$A$1:$C$1304,3,FALSE)</f>
        <v>752633275</v>
      </c>
      <c r="H623" s="13">
        <f>VLOOKUP(A623,'[2]Property 07'!$A$1:$B$1377,2,FALSE)</f>
        <v>750257543</v>
      </c>
      <c r="I623" s="18">
        <f>VLOOKUP(A623,'[2]data 11'!$A$2:$B$1304,2,FALSE)</f>
        <v>2034.905</v>
      </c>
    </row>
    <row r="624" spans="1:9">
      <c r="A624" s="12" t="s">
        <v>1567</v>
      </c>
      <c r="B624" s="12" t="s">
        <v>1568</v>
      </c>
      <c r="C624" s="13">
        <f>VLOOKUP(A624,'[2]I&amp;S 09'!$A$1:$C$1297,2,FALSE)</f>
        <v>339544</v>
      </c>
      <c r="D624" s="13">
        <f>VLOOKUP(A624,'[2]EDA 09 local Share'!$A$1:$C$1030,3,FALSE)</f>
        <v>399780.18867702631</v>
      </c>
      <c r="E624" s="13">
        <f>VLOOKUP(A624,'[2]IFA 09 Data'!$A$1:$C$1297,2,FALSE)</f>
        <v>0</v>
      </c>
      <c r="F624" s="13">
        <f>VLOOKUP(A624,'[2]IFA 09 Data'!$A$1:$C$1297,3,FALSE)</f>
        <v>0</v>
      </c>
      <c r="G624" s="17">
        <f>VLOOKUP(A624,'[2]data 11'!$A$1:$C$1304,3,FALSE)</f>
        <v>364553894</v>
      </c>
      <c r="H624" s="13">
        <f>VLOOKUP(A624,'[2]Property 07'!$A$1:$B$1377,2,FALSE)</f>
        <v>308758569</v>
      </c>
      <c r="I624" s="18">
        <f>VLOOKUP(A624,'[2]data 11'!$A$2:$B$1304,2,FALSE)</f>
        <v>1922.8149999999998</v>
      </c>
    </row>
    <row r="625" spans="1:9">
      <c r="A625" s="12" t="s">
        <v>1569</v>
      </c>
      <c r="B625" s="12" t="s">
        <v>1570</v>
      </c>
      <c r="C625" s="13">
        <f>VLOOKUP(A625,'[2]I&amp;S 09'!$A$1:$C$1297,2,FALSE)</f>
        <v>45500</v>
      </c>
      <c r="D625" s="13">
        <f>VLOOKUP(A625,'[2]EDA 09 local Share'!$A$1:$C$1030,3,FALSE)</f>
        <v>28058.728529075008</v>
      </c>
      <c r="E625" s="13">
        <f>VLOOKUP(A625,'[2]IFA 09 Data'!$A$1:$C$1297,2,FALSE)</f>
        <v>19120</v>
      </c>
      <c r="F625" s="13">
        <f>VLOOKUP(A625,'[2]IFA 09 Data'!$A$1:$C$1297,3,FALSE)</f>
        <v>93726</v>
      </c>
      <c r="G625" s="17">
        <f>VLOOKUP(A625,'[2]data 11'!$A$1:$C$1304,3,FALSE)</f>
        <v>32867873</v>
      </c>
      <c r="H625" s="13">
        <f>VLOOKUP(A625,'[2]Property 07'!$A$1:$B$1377,2,FALSE)</f>
        <v>28560232</v>
      </c>
      <c r="I625" s="18">
        <f>VLOOKUP(A625,'[2]data 11'!$A$2:$B$1304,2,FALSE)</f>
        <v>290.10399999999998</v>
      </c>
    </row>
    <row r="626" spans="1:9">
      <c r="A626" s="12" t="s">
        <v>1571</v>
      </c>
      <c r="B626" s="12" t="s">
        <v>1572</v>
      </c>
      <c r="C626" s="13">
        <f>VLOOKUP(A626,'[2]I&amp;S 09'!$A$1:$C$1297,2,FALSE)</f>
        <v>0</v>
      </c>
      <c r="D626" s="13">
        <f>VLOOKUP(A626,'[2]EDA 09 local Share'!$A$1:$C$1030,3,FALSE)</f>
        <v>0</v>
      </c>
      <c r="E626" s="13">
        <f>VLOOKUP(A626,'[2]IFA 09 Data'!$A$1:$C$1297,2,FALSE)</f>
        <v>0</v>
      </c>
      <c r="F626" s="13">
        <f>VLOOKUP(A626,'[2]IFA 09 Data'!$A$1:$C$1297,3,FALSE)</f>
        <v>0</v>
      </c>
      <c r="G626" s="17">
        <f>VLOOKUP(A626,'[2]data 11'!$A$1:$C$1304,3,FALSE)</f>
        <v>2344253951</v>
      </c>
      <c r="H626" s="13">
        <f>VLOOKUP(A626,'[2]Property 07'!$A$1:$B$1377,2,FALSE)</f>
        <v>1967777688</v>
      </c>
      <c r="I626" s="18">
        <f>VLOOKUP(A626,'[2]data 11'!$A$2:$B$1304,2,FALSE)</f>
        <v>1290.1329999999998</v>
      </c>
    </row>
    <row r="627" spans="1:9">
      <c r="A627" s="12" t="s">
        <v>1573</v>
      </c>
      <c r="B627" s="12" t="s">
        <v>1574</v>
      </c>
      <c r="C627" s="13">
        <f>VLOOKUP(A627,'[2]I&amp;S 09'!$A$1:$C$1297,2,FALSE)</f>
        <v>220120</v>
      </c>
      <c r="D627" s="13">
        <f>VLOOKUP(A627,'[2]EDA 09 local Share'!$A$1:$C$1030,3,FALSE)</f>
        <v>217188.67384967246</v>
      </c>
      <c r="E627" s="13">
        <f>VLOOKUP(A627,'[2]IFA 09 Data'!$A$1:$C$1297,2,FALSE)</f>
        <v>0</v>
      </c>
      <c r="F627" s="13">
        <f>VLOOKUP(A627,'[2]IFA 09 Data'!$A$1:$C$1297,3,FALSE)</f>
        <v>0</v>
      </c>
      <c r="G627" s="17">
        <f>VLOOKUP(A627,'[2]data 11'!$A$1:$C$1304,3,FALSE)</f>
        <v>403272059</v>
      </c>
      <c r="H627" s="13">
        <f>VLOOKUP(A627,'[2]Property 07'!$A$1:$B$1377,2,FALSE)</f>
        <v>331687066</v>
      </c>
      <c r="I627" s="18">
        <f>VLOOKUP(A627,'[2]data 11'!$A$2:$B$1304,2,FALSE)</f>
        <v>1917.9359999999999</v>
      </c>
    </row>
    <row r="628" spans="1:9">
      <c r="A628" s="12" t="s">
        <v>1575</v>
      </c>
      <c r="B628" s="12" t="s">
        <v>1576</v>
      </c>
      <c r="C628" s="13">
        <f>VLOOKUP(A628,'[2]I&amp;S 09'!$A$1:$C$1297,2,FALSE)</f>
        <v>74</v>
      </c>
      <c r="D628" s="13">
        <f>VLOOKUP(A628,'[2]EDA 09 local Share'!$A$1:$C$1030,3,FALSE)</f>
        <v>0</v>
      </c>
      <c r="E628" s="13">
        <f>VLOOKUP(A628,'[2]IFA 09 Data'!$A$1:$C$1297,2,FALSE)</f>
        <v>0</v>
      </c>
      <c r="F628" s="13">
        <f>VLOOKUP(A628,'[2]IFA 09 Data'!$A$1:$C$1297,3,FALSE)</f>
        <v>0</v>
      </c>
      <c r="G628" s="17">
        <f>VLOOKUP(A628,'[2]data 11'!$A$1:$C$1304,3,FALSE)</f>
        <v>271142178</v>
      </c>
      <c r="H628" s="13">
        <f>VLOOKUP(A628,'[2]Property 07'!$A$1:$B$1377,2,FALSE)</f>
        <v>208487193</v>
      </c>
      <c r="I628" s="18">
        <f>VLOOKUP(A628,'[2]data 11'!$A$2:$B$1304,2,FALSE)</f>
        <v>336.48899999999998</v>
      </c>
    </row>
    <row r="629" spans="1:9">
      <c r="A629" s="12" t="s">
        <v>1577</v>
      </c>
      <c r="B629" s="12" t="s">
        <v>1578</v>
      </c>
      <c r="C629" s="13">
        <f>VLOOKUP(A629,'[2]I&amp;S 09'!$A$1:$C$1297,2,FALSE)</f>
        <v>145477</v>
      </c>
      <c r="D629" s="13">
        <f>VLOOKUP(A629,'[2]EDA 09 local Share'!$A$1:$C$1030,3,FALSE)</f>
        <v>205590.88819427835</v>
      </c>
      <c r="E629" s="13">
        <f>VLOOKUP(A629,'[2]IFA 09 Data'!$A$1:$C$1297,2,FALSE)</f>
        <v>0</v>
      </c>
      <c r="F629" s="13">
        <f>VLOOKUP(A629,'[2]IFA 09 Data'!$A$1:$C$1297,3,FALSE)</f>
        <v>0</v>
      </c>
      <c r="G629" s="17">
        <f>VLOOKUP(A629,'[2]data 11'!$A$1:$C$1304,3,FALSE)</f>
        <v>294620160</v>
      </c>
      <c r="H629" s="13">
        <f>VLOOKUP(A629,'[2]Property 07'!$A$1:$B$1377,2,FALSE)</f>
        <v>238291508</v>
      </c>
      <c r="I629" s="18">
        <f>VLOOKUP(A629,'[2]data 11'!$A$2:$B$1304,2,FALSE)</f>
        <v>162.005</v>
      </c>
    </row>
    <row r="630" spans="1:9">
      <c r="A630" s="12" t="s">
        <v>1579</v>
      </c>
      <c r="B630" s="12" t="s">
        <v>1580</v>
      </c>
      <c r="C630" s="13">
        <f>VLOOKUP(A630,'[2]I&amp;S 09'!$A$1:$C$1297,2,FALSE)</f>
        <v>3468</v>
      </c>
      <c r="D630" s="13">
        <f>VLOOKUP(A630,'[2]EDA 09 local Share'!$A$1:$C$1030,3,FALSE)</f>
        <v>0</v>
      </c>
      <c r="E630" s="13">
        <f>VLOOKUP(A630,'[2]IFA 09 Data'!$A$1:$C$1297,2,FALSE)</f>
        <v>0</v>
      </c>
      <c r="F630" s="13">
        <f>VLOOKUP(A630,'[2]IFA 09 Data'!$A$1:$C$1297,3,FALSE)</f>
        <v>0</v>
      </c>
      <c r="G630" s="17">
        <f>VLOOKUP(A630,'[2]data 11'!$A$1:$C$1304,3,FALSE)</f>
        <v>332835969</v>
      </c>
      <c r="H630" s="13">
        <f>VLOOKUP(A630,'[2]Property 07'!$A$1:$B$1377,2,FALSE)</f>
        <v>226283223</v>
      </c>
      <c r="I630" s="18">
        <f>VLOOKUP(A630,'[2]data 11'!$A$2:$B$1304,2,FALSE)</f>
        <v>80.057999999999993</v>
      </c>
    </row>
    <row r="631" spans="1:9">
      <c r="A631" s="12" t="s">
        <v>1581</v>
      </c>
      <c r="B631" s="12" t="s">
        <v>1582</v>
      </c>
      <c r="C631" s="13">
        <f>VLOOKUP(A631,'[2]I&amp;S 09'!$A$1:$C$1297,2,FALSE)</f>
        <v>175328</v>
      </c>
      <c r="D631" s="13">
        <f>VLOOKUP(A631,'[2]EDA 09 local Share'!$A$1:$C$1030,3,FALSE)</f>
        <v>192958.85155534654</v>
      </c>
      <c r="E631" s="13">
        <f>VLOOKUP(A631,'[2]IFA 09 Data'!$A$1:$C$1297,2,FALSE)</f>
        <v>0</v>
      </c>
      <c r="F631" s="13">
        <f>VLOOKUP(A631,'[2]IFA 09 Data'!$A$1:$C$1297,3,FALSE)</f>
        <v>0</v>
      </c>
      <c r="G631" s="17">
        <f>VLOOKUP(A631,'[2]data 11'!$A$1:$C$1304,3,FALSE)</f>
        <v>206243657</v>
      </c>
      <c r="H631" s="13">
        <f>VLOOKUP(A631,'[2]Property 07'!$A$1:$B$1377,2,FALSE)</f>
        <v>197767108</v>
      </c>
      <c r="I631" s="18">
        <f>VLOOKUP(A631,'[2]data 11'!$A$2:$B$1304,2,FALSE)</f>
        <v>160.57399999999998</v>
      </c>
    </row>
    <row r="632" spans="1:9">
      <c r="A632" s="12" t="s">
        <v>1583</v>
      </c>
      <c r="B632" s="12" t="s">
        <v>1584</v>
      </c>
      <c r="C632" s="13">
        <f>VLOOKUP(A632,'[2]I&amp;S 09'!$A$1:$C$1297,2,FALSE)</f>
        <v>627711</v>
      </c>
      <c r="D632" s="13">
        <f>VLOOKUP(A632,'[2]EDA 09 local Share'!$A$1:$C$1030,3,FALSE)</f>
        <v>0</v>
      </c>
      <c r="E632" s="13">
        <f>VLOOKUP(A632,'[2]IFA 09 Data'!$A$1:$C$1297,2,FALSE)</f>
        <v>0</v>
      </c>
      <c r="F632" s="13">
        <f>VLOOKUP(A632,'[2]IFA 09 Data'!$A$1:$C$1297,3,FALSE)</f>
        <v>0</v>
      </c>
      <c r="G632" s="17">
        <f>VLOOKUP(A632,'[2]data 11'!$A$1:$C$1304,3,FALSE)</f>
        <v>511231124</v>
      </c>
      <c r="H632" s="13">
        <f>VLOOKUP(A632,'[2]Property 07'!$A$1:$B$1377,2,FALSE)</f>
        <v>445753653</v>
      </c>
      <c r="I632" s="18">
        <f>VLOOKUP(A632,'[2]data 11'!$A$2:$B$1304,2,FALSE)</f>
        <v>1006.353</v>
      </c>
    </row>
    <row r="633" spans="1:9">
      <c r="A633" s="12" t="s">
        <v>1585</v>
      </c>
      <c r="B633" s="12" t="s">
        <v>1586</v>
      </c>
      <c r="C633" s="13">
        <f>VLOOKUP(A633,'[2]I&amp;S 09'!$A$1:$C$1297,2,FALSE)</f>
        <v>224200</v>
      </c>
      <c r="D633" s="13">
        <f>VLOOKUP(A633,'[2]EDA 09 local Share'!$A$1:$C$1030,3,FALSE)</f>
        <v>355244.16871447139</v>
      </c>
      <c r="E633" s="13">
        <f>VLOOKUP(A633,'[2]IFA 09 Data'!$A$1:$C$1297,2,FALSE)</f>
        <v>0</v>
      </c>
      <c r="F633" s="13">
        <f>VLOOKUP(A633,'[2]IFA 09 Data'!$A$1:$C$1297,3,FALSE)</f>
        <v>0</v>
      </c>
      <c r="G633" s="17">
        <f>VLOOKUP(A633,'[2]data 11'!$A$1:$C$1304,3,FALSE)</f>
        <v>591097651</v>
      </c>
      <c r="H633" s="13">
        <f>VLOOKUP(A633,'[2]Property 07'!$A$1:$B$1377,2,FALSE)</f>
        <v>483239683</v>
      </c>
      <c r="I633" s="18">
        <f>VLOOKUP(A633,'[2]data 11'!$A$2:$B$1304,2,FALSE)</f>
        <v>545.44699999999989</v>
      </c>
    </row>
    <row r="634" spans="1:9">
      <c r="A634" s="12" t="s">
        <v>1587</v>
      </c>
      <c r="B634" s="12" t="s">
        <v>1588</v>
      </c>
      <c r="C634" s="13">
        <f>VLOOKUP(A634,'[2]I&amp;S 09'!$A$1:$C$1297,2,FALSE)</f>
        <v>4486895</v>
      </c>
      <c r="D634" s="13">
        <f>VLOOKUP(A634,'[2]EDA 09 local Share'!$A$1:$C$1030,3,FALSE)</f>
        <v>2696701.9702419271</v>
      </c>
      <c r="E634" s="13">
        <f>VLOOKUP(A634,'[2]IFA 09 Data'!$A$1:$C$1297,2,FALSE)</f>
        <v>0</v>
      </c>
      <c r="F634" s="13">
        <f>VLOOKUP(A634,'[2]IFA 09 Data'!$A$1:$C$1297,3,FALSE)</f>
        <v>0</v>
      </c>
      <c r="G634" s="17">
        <f>VLOOKUP(A634,'[2]data 11'!$A$1:$C$1304,3,FALSE)</f>
        <v>2888222044</v>
      </c>
      <c r="H634" s="13">
        <f>VLOOKUP(A634,'[2]Property 07'!$A$1:$B$1377,2,FALSE)</f>
        <v>2305383513</v>
      </c>
      <c r="I634" s="18">
        <f>VLOOKUP(A634,'[2]data 11'!$A$2:$B$1304,2,FALSE)</f>
        <v>1858.991</v>
      </c>
    </row>
    <row r="635" spans="1:9">
      <c r="A635" s="12" t="s">
        <v>1597</v>
      </c>
      <c r="B635" s="12" t="s">
        <v>1598</v>
      </c>
      <c r="C635" s="13">
        <f>VLOOKUP(A635,'[2]I&amp;S 09'!$A$1:$C$1297,2,FALSE)</f>
        <v>16105481</v>
      </c>
      <c r="D635" s="13">
        <f>VLOOKUP(A635,'[2]EDA 09 local Share'!$A$1:$C$1030,3,FALSE)</f>
        <v>13782988.986439807</v>
      </c>
      <c r="E635" s="13">
        <f>VLOOKUP(A635,'[2]IFA 09 Data'!$A$1:$C$1297,2,FALSE)</f>
        <v>89158</v>
      </c>
      <c r="F635" s="13">
        <f>VLOOKUP(A635,'[2]IFA 09 Data'!$A$1:$C$1297,3,FALSE)</f>
        <v>101500</v>
      </c>
      <c r="G635" s="17">
        <f>VLOOKUP(A635,'[2]data 11'!$A$1:$C$1304,3,FALSE)</f>
        <v>8617490457</v>
      </c>
      <c r="H635" s="13">
        <f>VLOOKUP(A635,'[2]Property 07'!$A$1:$B$1377,2,FALSE)</f>
        <v>7953239386</v>
      </c>
      <c r="I635" s="18">
        <f>VLOOKUP(A635,'[2]data 11'!$A$2:$B$1304,2,FALSE)</f>
        <v>26843.360000000001</v>
      </c>
    </row>
    <row r="636" spans="1:9">
      <c r="A636" s="12" t="s">
        <v>1599</v>
      </c>
      <c r="B636" s="12" t="s">
        <v>1600</v>
      </c>
      <c r="C636" s="13">
        <f>VLOOKUP(A636,'[2]I&amp;S 09'!$A$1:$C$1297,2,FALSE)</f>
        <v>0</v>
      </c>
      <c r="D636" s="13">
        <f>VLOOKUP(A636,'[2]EDA 09 local Share'!$A$1:$C$1030,3,FALSE)</f>
        <v>0</v>
      </c>
      <c r="E636" s="13">
        <f>VLOOKUP(A636,'[2]IFA 09 Data'!$A$1:$C$1297,2,FALSE)</f>
        <v>0</v>
      </c>
      <c r="F636" s="13">
        <f>VLOOKUP(A636,'[2]IFA 09 Data'!$A$1:$C$1297,3,FALSE)</f>
        <v>0</v>
      </c>
      <c r="G636" s="17">
        <f>VLOOKUP(A636,'[2]data 11'!$A$1:$C$1304,3,FALSE)</f>
        <v>179888336</v>
      </c>
      <c r="H636" s="13">
        <f>VLOOKUP(A636,'[2]Property 07'!$A$1:$B$1377,2,FALSE)</f>
        <v>160120691</v>
      </c>
      <c r="I636" s="18">
        <f>VLOOKUP(A636,'[2]data 11'!$A$2:$B$1304,2,FALSE)</f>
        <v>689.125</v>
      </c>
    </row>
    <row r="637" spans="1:9">
      <c r="A637" s="12" t="s">
        <v>1601</v>
      </c>
      <c r="B637" s="12" t="s">
        <v>1602</v>
      </c>
      <c r="C637" s="13">
        <f>VLOOKUP(A637,'[2]I&amp;S 09'!$A$1:$C$1297,2,FALSE)</f>
        <v>268626</v>
      </c>
      <c r="D637" s="13">
        <f>VLOOKUP(A637,'[2]EDA 09 local Share'!$A$1:$C$1030,3,FALSE)</f>
        <v>254920.81637453998</v>
      </c>
      <c r="E637" s="13">
        <f>VLOOKUP(A637,'[2]IFA 09 Data'!$A$1:$C$1297,2,FALSE)</f>
        <v>0</v>
      </c>
      <c r="F637" s="13">
        <f>VLOOKUP(A637,'[2]IFA 09 Data'!$A$1:$C$1297,3,FALSE)</f>
        <v>0</v>
      </c>
      <c r="G637" s="17">
        <f>VLOOKUP(A637,'[2]data 11'!$A$1:$C$1304,3,FALSE)</f>
        <v>255492766</v>
      </c>
      <c r="H637" s="13">
        <f>VLOOKUP(A637,'[2]Property 07'!$A$1:$B$1377,2,FALSE)</f>
        <v>245068828</v>
      </c>
      <c r="I637" s="18">
        <f>VLOOKUP(A637,'[2]data 11'!$A$2:$B$1304,2,FALSE)</f>
        <v>1175</v>
      </c>
    </row>
    <row r="638" spans="1:9">
      <c r="A638" s="12" t="s">
        <v>1603</v>
      </c>
      <c r="B638" s="12" t="s">
        <v>1604</v>
      </c>
      <c r="C638" s="13">
        <f>VLOOKUP(A638,'[2]I&amp;S 09'!$A$1:$C$1297,2,FALSE)</f>
        <v>3012759</v>
      </c>
      <c r="D638" s="13">
        <f>VLOOKUP(A638,'[2]EDA 09 local Share'!$A$1:$C$1030,3,FALSE)</f>
        <v>2367024.9047484729</v>
      </c>
      <c r="E638" s="13">
        <f>VLOOKUP(A638,'[2]IFA 09 Data'!$A$1:$C$1297,2,FALSE)</f>
        <v>426455</v>
      </c>
      <c r="F638" s="13">
        <f>VLOOKUP(A638,'[2]IFA 09 Data'!$A$1:$C$1297,3,FALSE)</f>
        <v>445840</v>
      </c>
      <c r="G638" s="17">
        <f>VLOOKUP(A638,'[2]data 11'!$A$1:$C$1304,3,FALSE)</f>
        <v>1376872934</v>
      </c>
      <c r="H638" s="13">
        <f>VLOOKUP(A638,'[2]Property 07'!$A$1:$B$1377,2,FALSE)</f>
        <v>1089550944</v>
      </c>
      <c r="I638" s="18">
        <f>VLOOKUP(A638,'[2]data 11'!$A$2:$B$1304,2,FALSE)</f>
        <v>3686.39</v>
      </c>
    </row>
    <row r="639" spans="1:9">
      <c r="A639" s="12" t="s">
        <v>1605</v>
      </c>
      <c r="B639" s="12" t="s">
        <v>1606</v>
      </c>
      <c r="C639" s="13">
        <f>VLOOKUP(A639,'[2]I&amp;S 09'!$A$1:$C$1297,2,FALSE)</f>
        <v>9907586</v>
      </c>
      <c r="D639" s="13">
        <f>VLOOKUP(A639,'[2]EDA 09 local Share'!$A$1:$C$1030,3,FALSE)</f>
        <v>5345586.3789082197</v>
      </c>
      <c r="E639" s="13">
        <f>VLOOKUP(A639,'[2]IFA 09 Data'!$A$1:$C$1297,2,FALSE)</f>
        <v>1823470</v>
      </c>
      <c r="F639" s="13">
        <f>VLOOKUP(A639,'[2]IFA 09 Data'!$A$1:$C$1297,3,FALSE)</f>
        <v>2190433</v>
      </c>
      <c r="G639" s="17">
        <f>VLOOKUP(A639,'[2]data 11'!$A$1:$C$1304,3,FALSE)</f>
        <v>2300304522</v>
      </c>
      <c r="H639" s="13">
        <f>VLOOKUP(A639,'[2]Property 07'!$A$1:$B$1377,2,FALSE)</f>
        <v>1940985542</v>
      </c>
      <c r="I639" s="18">
        <f>VLOOKUP(A639,'[2]data 11'!$A$2:$B$1304,2,FALSE)</f>
        <v>7368.2</v>
      </c>
    </row>
    <row r="640" spans="1:9">
      <c r="A640" s="12" t="s">
        <v>1607</v>
      </c>
      <c r="B640" s="12" t="s">
        <v>1608</v>
      </c>
      <c r="C640" s="13">
        <f>VLOOKUP(A640,'[2]I&amp;S 09'!$A$1:$C$1297,2,FALSE)</f>
        <v>455811</v>
      </c>
      <c r="D640" s="13">
        <f>VLOOKUP(A640,'[2]EDA 09 local Share'!$A$1:$C$1030,3,FALSE)</f>
        <v>304919.98708277999</v>
      </c>
      <c r="E640" s="13">
        <f>VLOOKUP(A640,'[2]IFA 09 Data'!$A$1:$C$1297,2,FALSE)</f>
        <v>0</v>
      </c>
      <c r="F640" s="13">
        <f>VLOOKUP(A640,'[2]IFA 09 Data'!$A$1:$C$1297,3,FALSE)</f>
        <v>0</v>
      </c>
      <c r="G640" s="17">
        <f>VLOOKUP(A640,'[2]data 11'!$A$1:$C$1304,3,FALSE)</f>
        <v>201835448</v>
      </c>
      <c r="H640" s="13">
        <f>VLOOKUP(A640,'[2]Property 07'!$A$1:$B$1377,2,FALSE)</f>
        <v>190150818</v>
      </c>
      <c r="I640" s="18">
        <f>VLOOKUP(A640,'[2]data 11'!$A$2:$B$1304,2,FALSE)</f>
        <v>1068</v>
      </c>
    </row>
    <row r="641" spans="1:9">
      <c r="A641" s="12" t="s">
        <v>1609</v>
      </c>
      <c r="B641" s="12" t="s">
        <v>1610</v>
      </c>
      <c r="C641" s="13">
        <f>VLOOKUP(A641,'[2]I&amp;S 09'!$A$1:$C$1297,2,FALSE)</f>
        <v>474093</v>
      </c>
      <c r="D641" s="13">
        <f>VLOOKUP(A641,'[2]EDA 09 local Share'!$A$1:$C$1030,3,FALSE)</f>
        <v>132163.94253962467</v>
      </c>
      <c r="E641" s="13">
        <f>VLOOKUP(A641,'[2]IFA 09 Data'!$A$1:$C$1297,2,FALSE)</f>
        <v>210058</v>
      </c>
      <c r="F641" s="13">
        <f>VLOOKUP(A641,'[2]IFA 09 Data'!$A$1:$C$1297,3,FALSE)</f>
        <v>540953</v>
      </c>
      <c r="G641" s="17">
        <f>VLOOKUP(A641,'[2]data 11'!$A$1:$C$1304,3,FALSE)</f>
        <v>214734716</v>
      </c>
      <c r="H641" s="13">
        <f>VLOOKUP(A641,'[2]Property 07'!$A$1:$B$1377,2,FALSE)</f>
        <v>182771925</v>
      </c>
      <c r="I641" s="18">
        <f>VLOOKUP(A641,'[2]data 11'!$A$2:$B$1304,2,FALSE)</f>
        <v>1356.9709999999998</v>
      </c>
    </row>
    <row r="642" spans="1:9">
      <c r="A642" s="12" t="s">
        <v>1611</v>
      </c>
      <c r="B642" s="12" t="s">
        <v>1612</v>
      </c>
      <c r="C642" s="13">
        <f>VLOOKUP(A642,'[2]I&amp;S 09'!$A$1:$C$1297,2,FALSE)</f>
        <v>0</v>
      </c>
      <c r="D642" s="13">
        <f>VLOOKUP(A642,'[2]EDA 09 local Share'!$A$1:$C$1030,3,FALSE)</f>
        <v>0</v>
      </c>
      <c r="E642" s="13">
        <f>VLOOKUP(A642,'[2]IFA 09 Data'!$A$1:$C$1297,2,FALSE)</f>
        <v>0</v>
      </c>
      <c r="F642" s="13">
        <f>VLOOKUP(A642,'[2]IFA 09 Data'!$A$1:$C$1297,3,FALSE)</f>
        <v>0</v>
      </c>
      <c r="G642" s="17">
        <f>VLOOKUP(A642,'[2]data 11'!$A$1:$C$1304,3,FALSE)</f>
        <v>201578485</v>
      </c>
      <c r="H642" s="13">
        <f>VLOOKUP(A642,'[2]Property 07'!$A$1:$B$1377,2,FALSE)</f>
        <v>181651062</v>
      </c>
      <c r="I642" s="18">
        <f>VLOOKUP(A642,'[2]data 11'!$A$2:$B$1304,2,FALSE)</f>
        <v>882.67299999999989</v>
      </c>
    </row>
    <row r="643" spans="1:9">
      <c r="A643" s="12" t="s">
        <v>1613</v>
      </c>
      <c r="B643" s="12" t="s">
        <v>1614</v>
      </c>
      <c r="C643" s="13">
        <f>VLOOKUP(A643,'[2]I&amp;S 09'!$A$1:$C$1297,2,FALSE)</f>
        <v>107992</v>
      </c>
      <c r="D643" s="13">
        <f>VLOOKUP(A643,'[2]EDA 09 local Share'!$A$1:$C$1030,3,FALSE)</f>
        <v>106716.71601681331</v>
      </c>
      <c r="E643" s="13">
        <f>VLOOKUP(A643,'[2]IFA 09 Data'!$A$1:$C$1297,2,FALSE)</f>
        <v>0</v>
      </c>
      <c r="F643" s="13">
        <f>VLOOKUP(A643,'[2]IFA 09 Data'!$A$1:$C$1297,3,FALSE)</f>
        <v>0</v>
      </c>
      <c r="G643" s="17">
        <f>VLOOKUP(A643,'[2]data 11'!$A$1:$C$1304,3,FALSE)</f>
        <v>101261929</v>
      </c>
      <c r="H643" s="13">
        <f>VLOOKUP(A643,'[2]Property 07'!$A$1:$B$1377,2,FALSE)</f>
        <v>89560930</v>
      </c>
      <c r="I643" s="18">
        <f>VLOOKUP(A643,'[2]data 11'!$A$2:$B$1304,2,FALSE)</f>
        <v>279.53699999999998</v>
      </c>
    </row>
    <row r="644" spans="1:9">
      <c r="A644" s="12" t="s">
        <v>1615</v>
      </c>
      <c r="B644" s="12" t="s">
        <v>1616</v>
      </c>
      <c r="C644" s="13">
        <f>VLOOKUP(A644,'[2]I&amp;S 09'!$A$1:$C$1297,2,FALSE)</f>
        <v>0</v>
      </c>
      <c r="D644" s="13">
        <f>VLOOKUP(A644,'[2]EDA 09 local Share'!$A$1:$C$1030,3,FALSE)</f>
        <v>0</v>
      </c>
      <c r="E644" s="13">
        <f>VLOOKUP(A644,'[2]IFA 09 Data'!$A$1:$C$1297,2,FALSE)</f>
        <v>0</v>
      </c>
      <c r="F644" s="13">
        <f>VLOOKUP(A644,'[2]IFA 09 Data'!$A$1:$C$1297,3,FALSE)</f>
        <v>0</v>
      </c>
      <c r="G644" s="17">
        <f>VLOOKUP(A644,'[2]data 11'!$A$1:$C$1304,3,FALSE)</f>
        <v>109170796</v>
      </c>
      <c r="H644" s="13">
        <f>VLOOKUP(A644,'[2]Property 07'!$A$1:$B$1377,2,FALSE)</f>
        <v>94903716</v>
      </c>
      <c r="I644" s="18">
        <f>VLOOKUP(A644,'[2]data 11'!$A$2:$B$1304,2,FALSE)</f>
        <v>500</v>
      </c>
    </row>
    <row r="645" spans="1:9">
      <c r="A645" s="12" t="s">
        <v>1617</v>
      </c>
      <c r="B645" s="12" t="s">
        <v>1618</v>
      </c>
      <c r="C645" s="13">
        <f>VLOOKUP(A645,'[2]I&amp;S 09'!$A$1:$C$1297,2,FALSE)</f>
        <v>34467</v>
      </c>
      <c r="D645" s="13">
        <f>VLOOKUP(A645,'[2]EDA 09 local Share'!$A$1:$C$1030,3,FALSE)</f>
        <v>34901.866265720149</v>
      </c>
      <c r="E645" s="13">
        <f>VLOOKUP(A645,'[2]IFA 09 Data'!$A$1:$C$1297,2,FALSE)</f>
        <v>0</v>
      </c>
      <c r="F645" s="13">
        <f>VLOOKUP(A645,'[2]IFA 09 Data'!$A$1:$C$1297,3,FALSE)</f>
        <v>0</v>
      </c>
      <c r="G645" s="17">
        <f>VLOOKUP(A645,'[2]data 11'!$A$1:$C$1304,3,FALSE)</f>
        <v>49130928</v>
      </c>
      <c r="H645" s="13">
        <f>VLOOKUP(A645,'[2]Property 07'!$A$1:$B$1377,2,FALSE)</f>
        <v>40916313</v>
      </c>
      <c r="I645" s="18">
        <f>VLOOKUP(A645,'[2]data 11'!$A$2:$B$1304,2,FALSE)</f>
        <v>216</v>
      </c>
    </row>
    <row r="646" spans="1:9">
      <c r="A646" s="12" t="s">
        <v>1619</v>
      </c>
      <c r="B646" s="12" t="s">
        <v>1620</v>
      </c>
      <c r="C646" s="13">
        <f>VLOOKUP(A646,'[2]I&amp;S 09'!$A$1:$C$1297,2,FALSE)</f>
        <v>26820</v>
      </c>
      <c r="D646" s="13">
        <f>VLOOKUP(A646,'[2]EDA 09 local Share'!$A$1:$C$1030,3,FALSE)</f>
        <v>25224.161762643325</v>
      </c>
      <c r="E646" s="13">
        <f>VLOOKUP(A646,'[2]IFA 09 Data'!$A$1:$C$1297,2,FALSE)</f>
        <v>0</v>
      </c>
      <c r="F646" s="13">
        <f>VLOOKUP(A646,'[2]IFA 09 Data'!$A$1:$C$1297,3,FALSE)</f>
        <v>0</v>
      </c>
      <c r="G646" s="17">
        <f>VLOOKUP(A646,'[2]data 11'!$A$1:$C$1304,3,FALSE)</f>
        <v>48956144</v>
      </c>
      <c r="H646" s="13">
        <f>VLOOKUP(A646,'[2]Property 07'!$A$1:$B$1377,2,FALSE)</f>
        <v>37832805</v>
      </c>
      <c r="I646" s="18">
        <f>VLOOKUP(A646,'[2]data 11'!$A$2:$B$1304,2,FALSE)</f>
        <v>123</v>
      </c>
    </row>
    <row r="647" spans="1:9">
      <c r="A647" s="12" t="s">
        <v>1621</v>
      </c>
      <c r="B647" s="12" t="s">
        <v>1622</v>
      </c>
      <c r="C647" s="13">
        <f>VLOOKUP(A647,'[2]I&amp;S 09'!$A$1:$C$1297,2,FALSE)</f>
        <v>771186</v>
      </c>
      <c r="D647" s="13">
        <f>VLOOKUP(A647,'[2]EDA 09 local Share'!$A$1:$C$1030,3,FALSE)</f>
        <v>268573.55052588246</v>
      </c>
      <c r="E647" s="13">
        <f>VLOOKUP(A647,'[2]IFA 09 Data'!$A$1:$C$1297,2,FALSE)</f>
        <v>529885</v>
      </c>
      <c r="F647" s="13">
        <f>VLOOKUP(A647,'[2]IFA 09 Data'!$A$1:$C$1297,3,FALSE)</f>
        <v>927605</v>
      </c>
      <c r="G647" s="17">
        <f>VLOOKUP(A647,'[2]data 11'!$A$1:$C$1304,3,FALSE)</f>
        <v>438559330</v>
      </c>
      <c r="H647" s="13">
        <f>VLOOKUP(A647,'[2]Property 07'!$A$1:$B$1377,2,FALSE)</f>
        <v>414544001</v>
      </c>
      <c r="I647" s="18">
        <f>VLOOKUP(A647,'[2]data 11'!$A$2:$B$1304,2,FALSE)</f>
        <v>2138.5229999999997</v>
      </c>
    </row>
    <row r="648" spans="1:9">
      <c r="A648" s="12" t="s">
        <v>1623</v>
      </c>
      <c r="B648" s="12" t="s">
        <v>1624</v>
      </c>
      <c r="C648" s="13">
        <f>VLOOKUP(A648,'[2]I&amp;S 09'!$A$1:$C$1297,2,FALSE)</f>
        <v>387412</v>
      </c>
      <c r="D648" s="13">
        <f>VLOOKUP(A648,'[2]EDA 09 local Share'!$A$1:$C$1030,3,FALSE)</f>
        <v>246204.07943382859</v>
      </c>
      <c r="E648" s="13">
        <f>VLOOKUP(A648,'[2]IFA 09 Data'!$A$1:$C$1297,2,FALSE)</f>
        <v>80723</v>
      </c>
      <c r="F648" s="13">
        <f>VLOOKUP(A648,'[2]IFA 09 Data'!$A$1:$C$1297,3,FALSE)</f>
        <v>100000</v>
      </c>
      <c r="G648" s="17">
        <f>VLOOKUP(A648,'[2]data 11'!$A$1:$C$1304,3,FALSE)</f>
        <v>112421551</v>
      </c>
      <c r="H648" s="13">
        <f>VLOOKUP(A648,'[2]Property 07'!$A$1:$B$1377,2,FALSE)</f>
        <v>113012173</v>
      </c>
      <c r="I648" s="18">
        <f>VLOOKUP(A648,'[2]data 11'!$A$2:$B$1304,2,FALSE)</f>
        <v>317.863</v>
      </c>
    </row>
    <row r="649" spans="1:9">
      <c r="A649" s="12" t="s">
        <v>1625</v>
      </c>
      <c r="B649" s="12" t="s">
        <v>1626</v>
      </c>
      <c r="C649" s="13">
        <f>VLOOKUP(A649,'[2]I&amp;S 09'!$A$1:$C$1297,2,FALSE)</f>
        <v>614356</v>
      </c>
      <c r="D649" s="13">
        <f>VLOOKUP(A649,'[2]EDA 09 local Share'!$A$1:$C$1030,3,FALSE)</f>
        <v>584212.1196291541</v>
      </c>
      <c r="E649" s="13">
        <f>VLOOKUP(A649,'[2]IFA 09 Data'!$A$1:$C$1297,2,FALSE)</f>
        <v>0</v>
      </c>
      <c r="F649" s="13">
        <f>VLOOKUP(A649,'[2]IFA 09 Data'!$A$1:$C$1297,3,FALSE)</f>
        <v>0</v>
      </c>
      <c r="G649" s="17">
        <f>VLOOKUP(A649,'[2]data 11'!$A$1:$C$1304,3,FALSE)</f>
        <v>569544461</v>
      </c>
      <c r="H649" s="13">
        <f>VLOOKUP(A649,'[2]Property 07'!$A$1:$B$1377,2,FALSE)</f>
        <v>545227169</v>
      </c>
      <c r="I649" s="18">
        <f>VLOOKUP(A649,'[2]data 11'!$A$2:$B$1304,2,FALSE)</f>
        <v>1057.4739999999999</v>
      </c>
    </row>
    <row r="650" spans="1:9">
      <c r="A650" s="12" t="s">
        <v>1627</v>
      </c>
      <c r="B650" s="12" t="s">
        <v>1628</v>
      </c>
      <c r="C650" s="13">
        <f>VLOOKUP(A650,'[2]I&amp;S 09'!$A$1:$C$1297,2,FALSE)</f>
        <v>773870</v>
      </c>
      <c r="D650" s="13">
        <f>VLOOKUP(A650,'[2]EDA 09 local Share'!$A$1:$C$1030,3,FALSE)</f>
        <v>0</v>
      </c>
      <c r="E650" s="13">
        <f>VLOOKUP(A650,'[2]IFA 09 Data'!$A$1:$C$1297,2,FALSE)</f>
        <v>0</v>
      </c>
      <c r="F650" s="13">
        <f>VLOOKUP(A650,'[2]IFA 09 Data'!$A$1:$C$1297,3,FALSE)</f>
        <v>0</v>
      </c>
      <c r="G650" s="17">
        <f>VLOOKUP(A650,'[2]data 11'!$A$1:$C$1304,3,FALSE)</f>
        <v>726359291</v>
      </c>
      <c r="H650" s="13">
        <f>VLOOKUP(A650,'[2]Property 07'!$A$1:$B$1377,2,FALSE)</f>
        <v>406071533</v>
      </c>
      <c r="I650" s="18">
        <f>VLOOKUP(A650,'[2]data 11'!$A$2:$B$1304,2,FALSE)</f>
        <v>679.4849999999999</v>
      </c>
    </row>
    <row r="651" spans="1:9">
      <c r="A651" s="12" t="s">
        <v>1629</v>
      </c>
      <c r="B651" s="12" t="s">
        <v>1630</v>
      </c>
      <c r="C651" s="13">
        <f>VLOOKUP(A651,'[2]I&amp;S 09'!$A$1:$C$1297,2,FALSE)</f>
        <v>942278</v>
      </c>
      <c r="D651" s="13">
        <f>VLOOKUP(A651,'[2]EDA 09 local Share'!$A$1:$C$1030,3,FALSE)</f>
        <v>0</v>
      </c>
      <c r="E651" s="13">
        <f>VLOOKUP(A651,'[2]IFA 09 Data'!$A$1:$C$1297,2,FALSE)</f>
        <v>0</v>
      </c>
      <c r="F651" s="13">
        <f>VLOOKUP(A651,'[2]IFA 09 Data'!$A$1:$C$1297,3,FALSE)</f>
        <v>0</v>
      </c>
      <c r="G651" s="17">
        <f>VLOOKUP(A651,'[2]data 11'!$A$1:$C$1304,3,FALSE)</f>
        <v>678539046</v>
      </c>
      <c r="H651" s="13">
        <f>VLOOKUP(A651,'[2]Property 07'!$A$1:$B$1377,2,FALSE)</f>
        <v>404422457</v>
      </c>
      <c r="I651" s="18">
        <f>VLOOKUP(A651,'[2]data 11'!$A$2:$B$1304,2,FALSE)</f>
        <v>196.79299999999998</v>
      </c>
    </row>
    <row r="652" spans="1:9">
      <c r="A652" s="12" t="s">
        <v>1631</v>
      </c>
      <c r="B652" s="12" t="s">
        <v>1632</v>
      </c>
      <c r="C652" s="13">
        <f>VLOOKUP(A652,'[2]I&amp;S 09'!$A$1:$C$1297,2,FALSE)</f>
        <v>4987</v>
      </c>
      <c r="D652" s="13">
        <f>VLOOKUP(A652,'[2]EDA 09 local Share'!$A$1:$C$1030,3,FALSE)</f>
        <v>131609.55039914386</v>
      </c>
      <c r="E652" s="13">
        <f>VLOOKUP(A652,'[2]IFA 09 Data'!$A$1:$C$1297,2,FALSE)</f>
        <v>0</v>
      </c>
      <c r="F652" s="13">
        <f>VLOOKUP(A652,'[2]IFA 09 Data'!$A$1:$C$1297,3,FALSE)</f>
        <v>0</v>
      </c>
      <c r="G652" s="17">
        <f>VLOOKUP(A652,'[2]data 11'!$A$1:$C$1304,3,FALSE)</f>
        <v>258279251</v>
      </c>
      <c r="H652" s="13">
        <f>VLOOKUP(A652,'[2]Property 07'!$A$1:$B$1377,2,FALSE)</f>
        <v>205310137</v>
      </c>
      <c r="I652" s="18">
        <f>VLOOKUP(A652,'[2]data 11'!$A$2:$B$1304,2,FALSE)</f>
        <v>581.54999999999995</v>
      </c>
    </row>
    <row r="653" spans="1:9">
      <c r="A653" s="12" t="s">
        <v>1633</v>
      </c>
      <c r="B653" s="12" t="s">
        <v>1634</v>
      </c>
      <c r="C653" s="13">
        <f>VLOOKUP(A653,'[2]I&amp;S 09'!$A$1:$C$1297,2,FALSE)</f>
        <v>1623413</v>
      </c>
      <c r="D653" s="13">
        <f>VLOOKUP(A653,'[2]EDA 09 local Share'!$A$1:$C$1030,3,FALSE)</f>
        <v>1633082.5802006582</v>
      </c>
      <c r="E653" s="13">
        <f>VLOOKUP(A653,'[2]IFA 09 Data'!$A$1:$C$1297,2,FALSE)</f>
        <v>0</v>
      </c>
      <c r="F653" s="13">
        <f>VLOOKUP(A653,'[2]IFA 09 Data'!$A$1:$C$1297,3,FALSE)</f>
        <v>0</v>
      </c>
      <c r="G653" s="17">
        <f>VLOOKUP(A653,'[2]data 11'!$A$1:$C$1304,3,FALSE)</f>
        <v>1027082567</v>
      </c>
      <c r="H653" s="13">
        <f>VLOOKUP(A653,'[2]Property 07'!$A$1:$B$1377,2,FALSE)</f>
        <v>979714660</v>
      </c>
      <c r="I653" s="18">
        <f>VLOOKUP(A653,'[2]data 11'!$A$2:$B$1304,2,FALSE)</f>
        <v>3471.165</v>
      </c>
    </row>
    <row r="654" spans="1:9">
      <c r="A654" s="12" t="s">
        <v>1635</v>
      </c>
      <c r="B654" s="12" t="s">
        <v>1636</v>
      </c>
      <c r="C654" s="13">
        <f>VLOOKUP(A654,'[2]I&amp;S 09'!$A$1:$C$1297,2,FALSE)</f>
        <v>0</v>
      </c>
      <c r="D654" s="13">
        <f>VLOOKUP(A654,'[2]EDA 09 local Share'!$A$1:$C$1030,3,FALSE)</f>
        <v>0</v>
      </c>
      <c r="E654" s="13">
        <f>VLOOKUP(A654,'[2]IFA 09 Data'!$A$1:$C$1297,2,FALSE)</f>
        <v>0</v>
      </c>
      <c r="F654" s="13">
        <f>VLOOKUP(A654,'[2]IFA 09 Data'!$A$1:$C$1297,3,FALSE)</f>
        <v>0</v>
      </c>
      <c r="G654" s="17">
        <f>VLOOKUP(A654,'[2]data 11'!$A$1:$C$1304,3,FALSE)</f>
        <v>819265948</v>
      </c>
      <c r="H654" s="13">
        <f>VLOOKUP(A654,'[2]Property 07'!$A$1:$B$1377,2,FALSE)</f>
        <v>540891195</v>
      </c>
      <c r="I654" s="18">
        <f>VLOOKUP(A654,'[2]data 11'!$A$2:$B$1304,2,FALSE)</f>
        <v>742.74099999999999</v>
      </c>
    </row>
    <row r="655" spans="1:9">
      <c r="A655" s="12" t="s">
        <v>1637</v>
      </c>
      <c r="B655" s="12" t="s">
        <v>1638</v>
      </c>
      <c r="C655" s="13">
        <f>VLOOKUP(A655,'[2]I&amp;S 09'!$A$1:$C$1297,2,FALSE)</f>
        <v>409072</v>
      </c>
      <c r="D655" s="13">
        <f>VLOOKUP(A655,'[2]EDA 09 local Share'!$A$1:$C$1030,3,FALSE)</f>
        <v>0</v>
      </c>
      <c r="E655" s="13">
        <f>VLOOKUP(A655,'[2]IFA 09 Data'!$A$1:$C$1297,2,FALSE)</f>
        <v>0</v>
      </c>
      <c r="F655" s="13">
        <f>VLOOKUP(A655,'[2]IFA 09 Data'!$A$1:$C$1297,3,FALSE)</f>
        <v>0</v>
      </c>
      <c r="G655" s="17">
        <f>VLOOKUP(A655,'[2]data 11'!$A$1:$C$1304,3,FALSE)</f>
        <v>231862247</v>
      </c>
      <c r="H655" s="13">
        <f>VLOOKUP(A655,'[2]Property 07'!$A$1:$B$1377,2,FALSE)</f>
        <v>219230823</v>
      </c>
      <c r="I655" s="18">
        <f>VLOOKUP(A655,'[2]data 11'!$A$2:$B$1304,2,FALSE)</f>
        <v>89.5</v>
      </c>
    </row>
    <row r="656" spans="1:9">
      <c r="A656" s="12" t="s">
        <v>1639</v>
      </c>
      <c r="B656" s="12" t="s">
        <v>1640</v>
      </c>
      <c r="C656" s="13">
        <f>VLOOKUP(A656,'[2]I&amp;S 09'!$A$1:$C$1297,2,FALSE)</f>
        <v>904966</v>
      </c>
      <c r="D656" s="13">
        <f>VLOOKUP(A656,'[2]EDA 09 local Share'!$A$1:$C$1030,3,FALSE)</f>
        <v>877109.59805779625</v>
      </c>
      <c r="E656" s="13">
        <f>VLOOKUP(A656,'[2]IFA 09 Data'!$A$1:$C$1297,2,FALSE)</f>
        <v>0</v>
      </c>
      <c r="F656" s="13">
        <f>VLOOKUP(A656,'[2]IFA 09 Data'!$A$1:$C$1297,3,FALSE)</f>
        <v>0</v>
      </c>
      <c r="G656" s="17">
        <f>VLOOKUP(A656,'[2]data 11'!$A$1:$C$1304,3,FALSE)</f>
        <v>1575572886</v>
      </c>
      <c r="H656" s="13">
        <f>VLOOKUP(A656,'[2]Property 07'!$A$1:$B$1377,2,FALSE)</f>
        <v>1395352567</v>
      </c>
      <c r="I656" s="18">
        <f>VLOOKUP(A656,'[2]data 11'!$A$2:$B$1304,2,FALSE)</f>
        <v>1365.6579999999999</v>
      </c>
    </row>
    <row r="657" spans="1:9">
      <c r="A657" s="12" t="s">
        <v>1641</v>
      </c>
      <c r="B657" s="12" t="s">
        <v>1642</v>
      </c>
      <c r="C657" s="13">
        <f>VLOOKUP(A657,'[2]I&amp;S 09'!$A$1:$C$1297,2,FALSE)</f>
        <v>0</v>
      </c>
      <c r="D657" s="13">
        <f>VLOOKUP(A657,'[2]EDA 09 local Share'!$A$1:$C$1030,3,FALSE)</f>
        <v>0</v>
      </c>
      <c r="E657" s="13">
        <f>VLOOKUP(A657,'[2]IFA 09 Data'!$A$1:$C$1297,2,FALSE)</f>
        <v>0</v>
      </c>
      <c r="F657" s="13">
        <f>VLOOKUP(A657,'[2]IFA 09 Data'!$A$1:$C$1297,3,FALSE)</f>
        <v>0</v>
      </c>
      <c r="G657" s="17">
        <f>VLOOKUP(A657,'[2]data 11'!$A$1:$C$1304,3,FALSE)</f>
        <v>581942430</v>
      </c>
      <c r="H657" s="13">
        <f>VLOOKUP(A657,'[2]Property 07'!$A$1:$B$1377,2,FALSE)</f>
        <v>438597756</v>
      </c>
      <c r="I657" s="18">
        <f>VLOOKUP(A657,'[2]data 11'!$A$2:$B$1304,2,FALSE)</f>
        <v>803.22699999999998</v>
      </c>
    </row>
    <row r="658" spans="1:9">
      <c r="A658" s="12" t="s">
        <v>1643</v>
      </c>
      <c r="B658" s="12" t="s">
        <v>1644</v>
      </c>
      <c r="C658" s="13">
        <f>VLOOKUP(A658,'[2]I&amp;S 09'!$A$1:$C$1297,2,FALSE)</f>
        <v>2841572</v>
      </c>
      <c r="D658" s="13">
        <f>VLOOKUP(A658,'[2]EDA 09 local Share'!$A$1:$C$1030,3,FALSE)</f>
        <v>252235.30309895243</v>
      </c>
      <c r="E658" s="13">
        <f>VLOOKUP(A658,'[2]IFA 09 Data'!$A$1:$C$1297,2,FALSE)</f>
        <v>1442765</v>
      </c>
      <c r="F658" s="13">
        <f>VLOOKUP(A658,'[2]IFA 09 Data'!$A$1:$C$1297,3,FALSE)</f>
        <v>4712303</v>
      </c>
      <c r="G658" s="17">
        <f>VLOOKUP(A658,'[2]data 11'!$A$1:$C$1304,3,FALSE)</f>
        <v>1679391481</v>
      </c>
      <c r="H658" s="13">
        <f>VLOOKUP(A658,'[2]Property 07'!$A$1:$B$1377,2,FALSE)</f>
        <v>1421891984</v>
      </c>
      <c r="I658" s="18">
        <f>VLOOKUP(A658,'[2]data 11'!$A$2:$B$1304,2,FALSE)</f>
        <v>13348.813999999998</v>
      </c>
    </row>
    <row r="659" spans="1:9">
      <c r="A659" s="12" t="s">
        <v>1645</v>
      </c>
      <c r="B659" s="12" t="s">
        <v>1646</v>
      </c>
      <c r="C659" s="13">
        <f>VLOOKUP(A659,'[2]I&amp;S 09'!$A$1:$C$1297,2,FALSE)</f>
        <v>1340975</v>
      </c>
      <c r="D659" s="13">
        <f>VLOOKUP(A659,'[2]EDA 09 local Share'!$A$1:$C$1030,3,FALSE)</f>
        <v>246997.64965715964</v>
      </c>
      <c r="E659" s="13">
        <f>VLOOKUP(A659,'[2]IFA 09 Data'!$A$1:$C$1297,2,FALSE)</f>
        <v>406314</v>
      </c>
      <c r="F659" s="13">
        <f>VLOOKUP(A659,'[2]IFA 09 Data'!$A$1:$C$1297,3,FALSE)</f>
        <v>657732</v>
      </c>
      <c r="G659" s="17">
        <f>VLOOKUP(A659,'[2]data 11'!$A$1:$C$1304,3,FALSE)</f>
        <v>313883883</v>
      </c>
      <c r="H659" s="13">
        <f>VLOOKUP(A659,'[2]Property 07'!$A$1:$B$1377,2,FALSE)</f>
        <v>263789085</v>
      </c>
      <c r="I659" s="18">
        <f>VLOOKUP(A659,'[2]data 11'!$A$2:$B$1304,2,FALSE)</f>
        <v>1177.7379999999998</v>
      </c>
    </row>
    <row r="660" spans="1:9">
      <c r="A660" s="12" t="s">
        <v>1647</v>
      </c>
      <c r="B660" s="12" t="s">
        <v>1648</v>
      </c>
      <c r="C660" s="13">
        <f>VLOOKUP(A660,'[2]I&amp;S 09'!$A$1:$C$1297,2,FALSE)</f>
        <v>0</v>
      </c>
      <c r="D660" s="13">
        <f>VLOOKUP(A660,'[2]EDA 09 local Share'!$A$1:$C$1030,3,FALSE)</f>
        <v>0</v>
      </c>
      <c r="E660" s="13">
        <f>VLOOKUP(A660,'[2]IFA 09 Data'!$A$1:$C$1297,2,FALSE)</f>
        <v>0</v>
      </c>
      <c r="F660" s="13">
        <f>VLOOKUP(A660,'[2]IFA 09 Data'!$A$1:$C$1297,3,FALSE)</f>
        <v>0</v>
      </c>
      <c r="G660" s="17">
        <f>VLOOKUP(A660,'[2]data 11'!$A$1:$C$1304,3,FALSE)</f>
        <v>43933024</v>
      </c>
      <c r="H660" s="13">
        <f>VLOOKUP(A660,'[2]Property 07'!$A$1:$B$1377,2,FALSE)</f>
        <v>37481867</v>
      </c>
      <c r="I660" s="18">
        <f>VLOOKUP(A660,'[2]data 11'!$A$2:$B$1304,2,FALSE)</f>
        <v>171.73299999999998</v>
      </c>
    </row>
    <row r="661" spans="1:9">
      <c r="A661" s="12" t="s">
        <v>1649</v>
      </c>
      <c r="B661" s="12" t="s">
        <v>1650</v>
      </c>
      <c r="C661" s="13">
        <f>VLOOKUP(A661,'[2]I&amp;S 09'!$A$1:$C$1297,2,FALSE)</f>
        <v>13597</v>
      </c>
      <c r="D661" s="13">
        <f>VLOOKUP(A661,'[2]EDA 09 local Share'!$A$1:$C$1030,3,FALSE)</f>
        <v>0</v>
      </c>
      <c r="E661" s="13">
        <f>VLOOKUP(A661,'[2]IFA 09 Data'!$A$1:$C$1297,2,FALSE)</f>
        <v>11850</v>
      </c>
      <c r="F661" s="13">
        <f>VLOOKUP(A661,'[2]IFA 09 Data'!$A$1:$C$1297,3,FALSE)</f>
        <v>92860</v>
      </c>
      <c r="G661" s="17">
        <f>VLOOKUP(A661,'[2]data 11'!$A$1:$C$1304,3,FALSE)</f>
        <v>18244159</v>
      </c>
      <c r="H661" s="13">
        <f>VLOOKUP(A661,'[2]Property 07'!$A$1:$B$1377,2,FALSE)</f>
        <v>17865806</v>
      </c>
      <c r="I661" s="18">
        <f>VLOOKUP(A661,'[2]data 11'!$A$2:$B$1304,2,FALSE)</f>
        <v>83.074999999999989</v>
      </c>
    </row>
    <row r="662" spans="1:9">
      <c r="A662" s="12" t="s">
        <v>1657</v>
      </c>
      <c r="B662" s="12" t="s">
        <v>1658</v>
      </c>
      <c r="C662" s="13">
        <f>VLOOKUP(A662,'[2]I&amp;S 09'!$A$1:$C$1297,2,FALSE)</f>
        <v>259562</v>
      </c>
      <c r="D662" s="13">
        <f>VLOOKUP(A662,'[2]EDA 09 local Share'!$A$1:$C$1030,3,FALSE)</f>
        <v>0</v>
      </c>
      <c r="E662" s="13">
        <f>VLOOKUP(A662,'[2]IFA 09 Data'!$A$1:$C$1297,2,FALSE)</f>
        <v>142831</v>
      </c>
      <c r="F662" s="13">
        <f>VLOOKUP(A662,'[2]IFA 09 Data'!$A$1:$C$1297,3,FALSE)</f>
        <v>247293</v>
      </c>
      <c r="G662" s="17">
        <f>VLOOKUP(A662,'[2]data 11'!$A$1:$C$1304,3,FALSE)</f>
        <v>134332934</v>
      </c>
      <c r="H662" s="13">
        <f>VLOOKUP(A662,'[2]Property 07'!$A$1:$B$1377,2,FALSE)</f>
        <v>117448426</v>
      </c>
      <c r="I662" s="18">
        <f>VLOOKUP(A662,'[2]data 11'!$A$2:$B$1304,2,FALSE)</f>
        <v>562</v>
      </c>
    </row>
    <row r="663" spans="1:9">
      <c r="A663" s="12" t="s">
        <v>1659</v>
      </c>
      <c r="B663" s="12" t="s">
        <v>404</v>
      </c>
      <c r="C663" s="13">
        <f>VLOOKUP(A663,'[2]I&amp;S 09'!$A$1:$C$1297,2,FALSE)</f>
        <v>8738253</v>
      </c>
      <c r="D663" s="13">
        <f>VLOOKUP(A663,'[2]EDA 09 local Share'!$A$1:$C$1030,3,FALSE)</f>
        <v>7956410.8324349159</v>
      </c>
      <c r="E663" s="13">
        <f>VLOOKUP(A663,'[2]IFA 09 Data'!$A$1:$C$1297,2,FALSE)</f>
        <v>0</v>
      </c>
      <c r="F663" s="13">
        <f>VLOOKUP(A663,'[2]IFA 09 Data'!$A$1:$C$1297,3,FALSE)</f>
        <v>0</v>
      </c>
      <c r="G663" s="17">
        <f>VLOOKUP(A663,'[2]data 11'!$A$1:$C$1304,3,FALSE)</f>
        <v>3336290448</v>
      </c>
      <c r="H663" s="13">
        <f>VLOOKUP(A663,'[2]Property 07'!$A$1:$B$1377,2,FALSE)</f>
        <v>2898459947</v>
      </c>
      <c r="I663" s="18">
        <f>VLOOKUP(A663,'[2]data 11'!$A$2:$B$1304,2,FALSE)</f>
        <v>6520</v>
      </c>
    </row>
    <row r="664" spans="1:9">
      <c r="A664" s="12" t="s">
        <v>1660</v>
      </c>
      <c r="B664" s="12" t="s">
        <v>1661</v>
      </c>
      <c r="C664" s="13">
        <f>VLOOKUP(A664,'[2]I&amp;S 09'!$A$1:$C$1297,2,FALSE)</f>
        <v>815815</v>
      </c>
      <c r="D664" s="13">
        <f>VLOOKUP(A664,'[2]EDA 09 local Share'!$A$1:$C$1030,3,FALSE)</f>
        <v>534236.13257302577</v>
      </c>
      <c r="E664" s="13">
        <f>VLOOKUP(A664,'[2]IFA 09 Data'!$A$1:$C$1297,2,FALSE)</f>
        <v>294408</v>
      </c>
      <c r="F664" s="13">
        <f>VLOOKUP(A664,'[2]IFA 09 Data'!$A$1:$C$1297,3,FALSE)</f>
        <v>538755</v>
      </c>
      <c r="G664" s="17">
        <f>VLOOKUP(A664,'[2]data 11'!$A$1:$C$1304,3,FALSE)</f>
        <v>599705406</v>
      </c>
      <c r="H664" s="13">
        <f>VLOOKUP(A664,'[2]Property 07'!$A$1:$B$1377,2,FALSE)</f>
        <v>487688454</v>
      </c>
      <c r="I664" s="18">
        <f>VLOOKUP(A664,'[2]data 11'!$A$2:$B$1304,2,FALSE)</f>
        <v>2537.7159999999999</v>
      </c>
    </row>
    <row r="665" spans="1:9">
      <c r="A665" s="12" t="s">
        <v>1662</v>
      </c>
      <c r="B665" s="12" t="s">
        <v>1663</v>
      </c>
      <c r="C665" s="13">
        <f>VLOOKUP(A665,'[2]I&amp;S 09'!$A$1:$C$1297,2,FALSE)</f>
        <v>712949</v>
      </c>
      <c r="D665" s="13">
        <f>VLOOKUP(A665,'[2]EDA 09 local Share'!$A$1:$C$1030,3,FALSE)</f>
        <v>271378.76065248385</v>
      </c>
      <c r="E665" s="13">
        <f>VLOOKUP(A665,'[2]IFA 09 Data'!$A$1:$C$1297,2,FALSE)</f>
        <v>390670</v>
      </c>
      <c r="F665" s="13">
        <f>VLOOKUP(A665,'[2]IFA 09 Data'!$A$1:$C$1297,3,FALSE)</f>
        <v>655157</v>
      </c>
      <c r="G665" s="17">
        <f>VLOOKUP(A665,'[2]data 11'!$A$1:$C$1304,3,FALSE)</f>
        <v>359712933</v>
      </c>
      <c r="H665" s="13">
        <f>VLOOKUP(A665,'[2]Property 07'!$A$1:$B$1377,2,FALSE)</f>
        <v>316097995</v>
      </c>
      <c r="I665" s="18">
        <f>VLOOKUP(A665,'[2]data 11'!$A$2:$B$1304,2,FALSE)</f>
        <v>1535</v>
      </c>
    </row>
    <row r="666" spans="1:9">
      <c r="A666" s="12" t="s">
        <v>1664</v>
      </c>
      <c r="B666" s="12" t="s">
        <v>1665</v>
      </c>
      <c r="C666" s="13">
        <f>VLOOKUP(A666,'[2]I&amp;S 09'!$A$1:$C$1297,2,FALSE)</f>
        <v>120240</v>
      </c>
      <c r="D666" s="13">
        <f>VLOOKUP(A666,'[2]EDA 09 local Share'!$A$1:$C$1030,3,FALSE)</f>
        <v>51397.4174834601</v>
      </c>
      <c r="E666" s="13">
        <f>VLOOKUP(A666,'[2]IFA 09 Data'!$A$1:$C$1297,2,FALSE)</f>
        <v>69239</v>
      </c>
      <c r="F666" s="13">
        <f>VLOOKUP(A666,'[2]IFA 09 Data'!$A$1:$C$1297,3,FALSE)</f>
        <v>177063</v>
      </c>
      <c r="G666" s="17">
        <f>VLOOKUP(A666,'[2]data 11'!$A$1:$C$1304,3,FALSE)</f>
        <v>83445174</v>
      </c>
      <c r="H666" s="13">
        <f>VLOOKUP(A666,'[2]Property 07'!$A$1:$B$1377,2,FALSE)</f>
        <v>73601636</v>
      </c>
      <c r="I666" s="18">
        <f>VLOOKUP(A666,'[2]data 11'!$A$2:$B$1304,2,FALSE)</f>
        <v>553.33999999999992</v>
      </c>
    </row>
    <row r="667" spans="1:9">
      <c r="A667" s="12" t="s">
        <v>1666</v>
      </c>
      <c r="B667" s="12" t="s">
        <v>1667</v>
      </c>
      <c r="C667" s="13">
        <f>VLOOKUP(A667,'[2]I&amp;S 09'!$A$1:$C$1297,2,FALSE)</f>
        <v>423228</v>
      </c>
      <c r="D667" s="13">
        <f>VLOOKUP(A667,'[2]EDA 09 local Share'!$A$1:$C$1030,3,FALSE)</f>
        <v>254442.42820105242</v>
      </c>
      <c r="E667" s="13">
        <f>VLOOKUP(A667,'[2]IFA 09 Data'!$A$1:$C$1297,2,FALSE)</f>
        <v>146418</v>
      </c>
      <c r="F667" s="13">
        <f>VLOOKUP(A667,'[2]IFA 09 Data'!$A$1:$C$1297,3,FALSE)</f>
        <v>241790</v>
      </c>
      <c r="G667" s="17">
        <f>VLOOKUP(A667,'[2]data 11'!$A$1:$C$1304,3,FALSE)</f>
        <v>260787737</v>
      </c>
      <c r="H667" s="13">
        <f>VLOOKUP(A667,'[2]Property 07'!$A$1:$B$1377,2,FALSE)</f>
        <v>250951487</v>
      </c>
      <c r="I667" s="18">
        <f>VLOOKUP(A667,'[2]data 11'!$A$2:$B$1304,2,FALSE)</f>
        <v>1206.078</v>
      </c>
    </row>
    <row r="668" spans="1:9">
      <c r="A668" s="12" t="s">
        <v>1668</v>
      </c>
      <c r="B668" s="12" t="s">
        <v>1669</v>
      </c>
      <c r="C668" s="13">
        <f>VLOOKUP(A668,'[2]I&amp;S 09'!$A$1:$C$1297,2,FALSE)</f>
        <v>0</v>
      </c>
      <c r="D668" s="13">
        <f>VLOOKUP(A668,'[2]EDA 09 local Share'!$A$1:$C$1030,3,FALSE)</f>
        <v>0</v>
      </c>
      <c r="E668" s="13">
        <f>VLOOKUP(A668,'[2]IFA 09 Data'!$A$1:$C$1297,2,FALSE)</f>
        <v>0</v>
      </c>
      <c r="F668" s="13">
        <f>VLOOKUP(A668,'[2]IFA 09 Data'!$A$1:$C$1297,3,FALSE)</f>
        <v>0</v>
      </c>
      <c r="G668" s="17">
        <f>VLOOKUP(A668,'[2]data 11'!$A$1:$C$1304,3,FALSE)</f>
        <v>136121416</v>
      </c>
      <c r="H668" s="13">
        <f>VLOOKUP(A668,'[2]Property 07'!$A$1:$B$1377,2,FALSE)</f>
        <v>117314018</v>
      </c>
      <c r="I668" s="18">
        <f>VLOOKUP(A668,'[2]data 11'!$A$2:$B$1304,2,FALSE)</f>
        <v>743.86599999999999</v>
      </c>
    </row>
    <row r="669" spans="1:9">
      <c r="A669" s="12" t="s">
        <v>1670</v>
      </c>
      <c r="B669" s="12" t="s">
        <v>1671</v>
      </c>
      <c r="C669" s="13">
        <f>VLOOKUP(A669,'[2]I&amp;S 09'!$A$1:$C$1297,2,FALSE)</f>
        <v>125351</v>
      </c>
      <c r="D669" s="13">
        <f>VLOOKUP(A669,'[2]EDA 09 local Share'!$A$1:$C$1030,3,FALSE)</f>
        <v>908.0149588944231</v>
      </c>
      <c r="E669" s="13">
        <f>VLOOKUP(A669,'[2]IFA 09 Data'!$A$1:$C$1297,2,FALSE)</f>
        <v>114958</v>
      </c>
      <c r="F669" s="13">
        <f>VLOOKUP(A669,'[2]IFA 09 Data'!$A$1:$C$1297,3,FALSE)</f>
        <v>257894</v>
      </c>
      <c r="G669" s="17">
        <f>VLOOKUP(A669,'[2]data 11'!$A$1:$C$1304,3,FALSE)</f>
        <v>122875791</v>
      </c>
      <c r="H669" s="13">
        <f>VLOOKUP(A669,'[2]Property 07'!$A$1:$B$1377,2,FALSE)</f>
        <v>80312831</v>
      </c>
      <c r="I669" s="18">
        <f>VLOOKUP(A669,'[2]data 11'!$A$2:$B$1304,2,FALSE)</f>
        <v>525</v>
      </c>
    </row>
    <row r="670" spans="1:9">
      <c r="A670" s="12" t="s">
        <v>1672</v>
      </c>
      <c r="B670" s="12" t="s">
        <v>1673</v>
      </c>
      <c r="C670" s="13">
        <f>VLOOKUP(A670,'[2]I&amp;S 09'!$A$1:$C$1297,2,FALSE)</f>
        <v>11655056</v>
      </c>
      <c r="D670" s="13">
        <f>VLOOKUP(A670,'[2]EDA 09 local Share'!$A$1:$C$1030,3,FALSE)</f>
        <v>1856776.7261720721</v>
      </c>
      <c r="E670" s="13">
        <f>VLOOKUP(A670,'[2]IFA 09 Data'!$A$1:$C$1297,2,FALSE)</f>
        <v>1623036</v>
      </c>
      <c r="F670" s="13">
        <f>VLOOKUP(A670,'[2]IFA 09 Data'!$A$1:$C$1297,3,FALSE)</f>
        <v>2339815</v>
      </c>
      <c r="G670" s="17">
        <f>VLOOKUP(A670,'[2]data 11'!$A$1:$C$1304,3,FALSE)</f>
        <v>3675152054</v>
      </c>
      <c r="H670" s="13">
        <f>VLOOKUP(A670,'[2]Property 07'!$A$1:$B$1377,2,FALSE)</f>
        <v>3364313010</v>
      </c>
      <c r="I670" s="18">
        <f>VLOOKUP(A670,'[2]data 11'!$A$2:$B$1304,2,FALSE)</f>
        <v>13757.936</v>
      </c>
    </row>
    <row r="671" spans="1:9">
      <c r="A671" s="12" t="s">
        <v>1674</v>
      </c>
      <c r="B671" s="12" t="s">
        <v>1675</v>
      </c>
      <c r="C671" s="13">
        <f>VLOOKUP(A671,'[2]I&amp;S 09'!$A$1:$C$1297,2,FALSE)</f>
        <v>532451</v>
      </c>
      <c r="D671" s="13">
        <f>VLOOKUP(A671,'[2]EDA 09 local Share'!$A$1:$C$1030,3,FALSE)</f>
        <v>266416.87617702165</v>
      </c>
      <c r="E671" s="13">
        <f>VLOOKUP(A671,'[2]IFA 09 Data'!$A$1:$C$1297,2,FALSE)</f>
        <v>270555</v>
      </c>
      <c r="F671" s="13">
        <f>VLOOKUP(A671,'[2]IFA 09 Data'!$A$1:$C$1297,3,FALSE)</f>
        <v>489842</v>
      </c>
      <c r="G671" s="17">
        <f>VLOOKUP(A671,'[2]data 11'!$A$1:$C$1304,3,FALSE)</f>
        <v>307963102</v>
      </c>
      <c r="H671" s="13">
        <f>VLOOKUP(A671,'[2]Property 07'!$A$1:$B$1377,2,FALSE)</f>
        <v>269162569</v>
      </c>
      <c r="I671" s="18">
        <f>VLOOKUP(A671,'[2]data 11'!$A$2:$B$1304,2,FALSE)</f>
        <v>1425</v>
      </c>
    </row>
    <row r="672" spans="1:9">
      <c r="A672" s="12" t="s">
        <v>1676</v>
      </c>
      <c r="B672" s="12" t="s">
        <v>1677</v>
      </c>
      <c r="C672" s="13">
        <f>VLOOKUP(A672,'[2]I&amp;S 09'!$A$1:$C$1297,2,FALSE)</f>
        <v>0</v>
      </c>
      <c r="D672" s="13">
        <f>VLOOKUP(A672,'[2]EDA 09 local Share'!$A$1:$C$1030,3,FALSE)</f>
        <v>0</v>
      </c>
      <c r="E672" s="13">
        <f>VLOOKUP(A672,'[2]IFA 09 Data'!$A$1:$C$1297,2,FALSE)</f>
        <v>0</v>
      </c>
      <c r="F672" s="13">
        <f>VLOOKUP(A672,'[2]IFA 09 Data'!$A$1:$C$1297,3,FALSE)</f>
        <v>0</v>
      </c>
      <c r="G672" s="17">
        <f>VLOOKUP(A672,'[2]data 11'!$A$1:$C$1304,3,FALSE)</f>
        <v>94171844</v>
      </c>
      <c r="H672" s="13">
        <f>VLOOKUP(A672,'[2]Property 07'!$A$1:$B$1377,2,FALSE)</f>
        <v>81164504</v>
      </c>
      <c r="I672" s="18">
        <f>VLOOKUP(A672,'[2]data 11'!$A$2:$B$1304,2,FALSE)</f>
        <v>756.42699999999991</v>
      </c>
    </row>
    <row r="673" spans="1:9">
      <c r="A673" s="12" t="s">
        <v>1678</v>
      </c>
      <c r="B673" s="12" t="s">
        <v>1679</v>
      </c>
      <c r="C673" s="13">
        <f>VLOOKUP(A673,'[2]I&amp;S 09'!$A$1:$C$1297,2,FALSE)</f>
        <v>197797</v>
      </c>
      <c r="D673" s="13">
        <f>VLOOKUP(A673,'[2]EDA 09 local Share'!$A$1:$C$1030,3,FALSE)</f>
        <v>0</v>
      </c>
      <c r="E673" s="13">
        <f>VLOOKUP(A673,'[2]IFA 09 Data'!$A$1:$C$1297,2,FALSE)</f>
        <v>84567</v>
      </c>
      <c r="F673" s="13">
        <f>VLOOKUP(A673,'[2]IFA 09 Data'!$A$1:$C$1297,3,FALSE)</f>
        <v>204185</v>
      </c>
      <c r="G673" s="17">
        <f>VLOOKUP(A673,'[2]data 11'!$A$1:$C$1304,3,FALSE)</f>
        <v>136123321</v>
      </c>
      <c r="H673" s="13">
        <f>VLOOKUP(A673,'[2]Property 07'!$A$1:$B$1377,2,FALSE)</f>
        <v>122078282</v>
      </c>
      <c r="I673" s="18">
        <f>VLOOKUP(A673,'[2]data 11'!$A$2:$B$1304,2,FALSE)</f>
        <v>859.39699999999993</v>
      </c>
    </row>
    <row r="674" spans="1:9">
      <c r="A674" s="12" t="s">
        <v>1680</v>
      </c>
      <c r="B674" s="12" t="s">
        <v>1681</v>
      </c>
      <c r="C674" s="13">
        <f>VLOOKUP(A674,'[2]I&amp;S 09'!$A$1:$C$1297,2,FALSE)</f>
        <v>1948317</v>
      </c>
      <c r="D674" s="13">
        <f>VLOOKUP(A674,'[2]EDA 09 local Share'!$A$1:$C$1030,3,FALSE)</f>
        <v>429139.27903708833</v>
      </c>
      <c r="E674" s="13">
        <f>VLOOKUP(A674,'[2]IFA 09 Data'!$A$1:$C$1297,2,FALSE)</f>
        <v>774157</v>
      </c>
      <c r="F674" s="13">
        <f>VLOOKUP(A674,'[2]IFA 09 Data'!$A$1:$C$1297,3,FALSE)</f>
        <v>1226601</v>
      </c>
      <c r="G674" s="17">
        <f>VLOOKUP(A674,'[2]data 11'!$A$1:$C$1304,3,FALSE)</f>
        <v>526164265</v>
      </c>
      <c r="H674" s="13">
        <f>VLOOKUP(A674,'[2]Property 07'!$A$1:$B$1377,2,FALSE)</f>
        <v>453737171</v>
      </c>
      <c r="I674" s="18">
        <f>VLOOKUP(A674,'[2]data 11'!$A$2:$B$1304,2,FALSE)</f>
        <v>2241.2049999999999</v>
      </c>
    </row>
    <row r="675" spans="1:9">
      <c r="A675" s="12" t="s">
        <v>1682</v>
      </c>
      <c r="B675" s="12" t="s">
        <v>1683</v>
      </c>
      <c r="C675" s="13">
        <f>VLOOKUP(A675,'[2]I&amp;S 09'!$A$1:$C$1297,2,FALSE)</f>
        <v>944185</v>
      </c>
      <c r="D675" s="13">
        <f>VLOOKUP(A675,'[2]EDA 09 local Share'!$A$1:$C$1030,3,FALSE)</f>
        <v>315959.78440915857</v>
      </c>
      <c r="E675" s="13">
        <f>VLOOKUP(A675,'[2]IFA 09 Data'!$A$1:$C$1297,2,FALSE)</f>
        <v>391575</v>
      </c>
      <c r="F675" s="13">
        <f>VLOOKUP(A675,'[2]IFA 09 Data'!$A$1:$C$1297,3,FALSE)</f>
        <v>685302</v>
      </c>
      <c r="G675" s="17">
        <f>VLOOKUP(A675,'[2]data 11'!$A$1:$C$1304,3,FALSE)</f>
        <v>525732391</v>
      </c>
      <c r="H675" s="13">
        <f>VLOOKUP(A675,'[2]Property 07'!$A$1:$B$1377,2,FALSE)</f>
        <v>468295450</v>
      </c>
      <c r="I675" s="18">
        <f>VLOOKUP(A675,'[2]data 11'!$A$2:$B$1304,2,FALSE)</f>
        <v>2216</v>
      </c>
    </row>
    <row r="676" spans="1:9">
      <c r="A676" s="12" t="s">
        <v>1684</v>
      </c>
      <c r="B676" s="12" t="s">
        <v>1685</v>
      </c>
      <c r="C676" s="13">
        <f>VLOOKUP(A676,'[2]I&amp;S 09'!$A$1:$C$1297,2,FALSE)</f>
        <v>593074</v>
      </c>
      <c r="D676" s="13">
        <f>VLOOKUP(A676,'[2]EDA 09 local Share'!$A$1:$C$1030,3,FALSE)</f>
        <v>345503.49162921117</v>
      </c>
      <c r="E676" s="13">
        <f>VLOOKUP(A676,'[2]IFA 09 Data'!$A$1:$C$1297,2,FALSE)</f>
        <v>256467</v>
      </c>
      <c r="F676" s="13">
        <f>VLOOKUP(A676,'[2]IFA 09 Data'!$A$1:$C$1297,3,FALSE)</f>
        <v>486000</v>
      </c>
      <c r="G676" s="17">
        <f>VLOOKUP(A676,'[2]data 11'!$A$1:$C$1304,3,FALSE)</f>
        <v>445988676</v>
      </c>
      <c r="H676" s="13">
        <f>VLOOKUP(A676,'[2]Property 07'!$A$1:$B$1377,2,FALSE)</f>
        <v>388937381</v>
      </c>
      <c r="I676" s="18">
        <f>VLOOKUP(A676,'[2]data 11'!$A$2:$B$1304,2,FALSE)</f>
        <v>2186.636</v>
      </c>
    </row>
    <row r="677" spans="1:9">
      <c r="A677" s="12" t="s">
        <v>1686</v>
      </c>
      <c r="B677" s="12" t="s">
        <v>1687</v>
      </c>
      <c r="C677" s="13">
        <f>VLOOKUP(A677,'[2]I&amp;S 09'!$A$1:$C$1297,2,FALSE)</f>
        <v>451428</v>
      </c>
      <c r="D677" s="13">
        <f>VLOOKUP(A677,'[2]EDA 09 local Share'!$A$1:$C$1030,3,FALSE)</f>
        <v>4920.3716225400749</v>
      </c>
      <c r="E677" s="13">
        <f>VLOOKUP(A677,'[2]IFA 09 Data'!$A$1:$C$1297,2,FALSE)</f>
        <v>154513</v>
      </c>
      <c r="F677" s="13">
        <f>VLOOKUP(A677,'[2]IFA 09 Data'!$A$1:$C$1297,3,FALSE)</f>
        <v>248398</v>
      </c>
      <c r="G677" s="17">
        <f>VLOOKUP(A677,'[2]data 11'!$A$1:$C$1304,3,FALSE)</f>
        <v>125271655</v>
      </c>
      <c r="H677" s="13">
        <f>VLOOKUP(A677,'[2]Property 07'!$A$1:$B$1377,2,FALSE)</f>
        <v>103103002</v>
      </c>
      <c r="I677" s="18">
        <f>VLOOKUP(A677,'[2]data 11'!$A$2:$B$1304,2,FALSE)</f>
        <v>449.69899999999996</v>
      </c>
    </row>
    <row r="678" spans="1:9">
      <c r="A678" s="12" t="s">
        <v>1688</v>
      </c>
      <c r="B678" s="12" t="s">
        <v>1689</v>
      </c>
      <c r="C678" s="13">
        <f>VLOOKUP(A678,'[2]I&amp;S 09'!$A$1:$C$1297,2,FALSE)</f>
        <v>0</v>
      </c>
      <c r="D678" s="13">
        <f>VLOOKUP(A678,'[2]EDA 09 local Share'!$A$1:$C$1030,3,FALSE)</f>
        <v>0</v>
      </c>
      <c r="E678" s="13">
        <f>VLOOKUP(A678,'[2]IFA 09 Data'!$A$1:$C$1297,2,FALSE)</f>
        <v>0</v>
      </c>
      <c r="F678" s="13">
        <f>VLOOKUP(A678,'[2]IFA 09 Data'!$A$1:$C$1297,3,FALSE)</f>
        <v>0</v>
      </c>
      <c r="G678" s="17">
        <f>VLOOKUP(A678,'[2]data 11'!$A$1:$C$1304,3,FALSE)</f>
        <v>67482069</v>
      </c>
      <c r="H678" s="13">
        <f>VLOOKUP(A678,'[2]Property 07'!$A$1:$B$1377,2,FALSE)</f>
        <v>68511163</v>
      </c>
      <c r="I678" s="18">
        <f>VLOOKUP(A678,'[2]data 11'!$A$2:$B$1304,2,FALSE)</f>
        <v>101.217</v>
      </c>
    </row>
    <row r="679" spans="1:9">
      <c r="A679" s="12" t="s">
        <v>1690</v>
      </c>
      <c r="B679" s="12" t="s">
        <v>1691</v>
      </c>
      <c r="C679" s="13">
        <f>VLOOKUP(A679,'[2]I&amp;S 09'!$A$1:$C$1297,2,FALSE)</f>
        <v>0</v>
      </c>
      <c r="D679" s="13">
        <f>VLOOKUP(A679,'[2]EDA 09 local Share'!$A$1:$C$1030,3,FALSE)</f>
        <v>0</v>
      </c>
      <c r="E679" s="13">
        <f>VLOOKUP(A679,'[2]IFA 09 Data'!$A$1:$C$1297,2,FALSE)</f>
        <v>0</v>
      </c>
      <c r="F679" s="13">
        <f>VLOOKUP(A679,'[2]IFA 09 Data'!$A$1:$C$1297,3,FALSE)</f>
        <v>0</v>
      </c>
      <c r="G679" s="17">
        <f>VLOOKUP(A679,'[2]data 11'!$A$1:$C$1304,3,FALSE)</f>
        <v>33863746</v>
      </c>
      <c r="H679" s="13">
        <f>VLOOKUP(A679,'[2]Property 07'!$A$1:$B$1377,2,FALSE)</f>
        <v>30055630</v>
      </c>
      <c r="I679" s="18">
        <f>VLOOKUP(A679,'[2]data 11'!$A$2:$B$1304,2,FALSE)</f>
        <v>136.994</v>
      </c>
    </row>
    <row r="680" spans="1:9">
      <c r="A680" s="12" t="s">
        <v>1696</v>
      </c>
      <c r="B680" s="12" t="s">
        <v>1697</v>
      </c>
      <c r="C680" s="13">
        <f>VLOOKUP(A680,'[2]I&amp;S 09'!$A$1:$C$1297,2,FALSE)</f>
        <v>361833</v>
      </c>
      <c r="D680" s="13">
        <f>VLOOKUP(A680,'[2]EDA 09 local Share'!$A$1:$C$1030,3,FALSE)</f>
        <v>399043.38671247172</v>
      </c>
      <c r="E680" s="13">
        <f>VLOOKUP(A680,'[2]IFA 09 Data'!$A$1:$C$1297,2,FALSE)</f>
        <v>0</v>
      </c>
      <c r="F680" s="13">
        <f>VLOOKUP(A680,'[2]IFA 09 Data'!$A$1:$C$1297,3,FALSE)</f>
        <v>0</v>
      </c>
      <c r="G680" s="17">
        <f>VLOOKUP(A680,'[2]data 11'!$A$1:$C$1304,3,FALSE)</f>
        <v>433907260</v>
      </c>
      <c r="H680" s="13">
        <f>VLOOKUP(A680,'[2]Property 07'!$A$1:$B$1377,2,FALSE)</f>
        <v>403423219</v>
      </c>
      <c r="I680" s="18">
        <f>VLOOKUP(A680,'[2]data 11'!$A$2:$B$1304,2,FALSE)</f>
        <v>162.57499999999999</v>
      </c>
    </row>
    <row r="681" spans="1:9">
      <c r="A681" s="12" t="s">
        <v>1698</v>
      </c>
      <c r="B681" s="12" t="s">
        <v>1699</v>
      </c>
      <c r="C681" s="13">
        <f>VLOOKUP(A681,'[2]I&amp;S 09'!$A$1:$C$1297,2,FALSE)</f>
        <v>360878</v>
      </c>
      <c r="D681" s="13">
        <f>VLOOKUP(A681,'[2]EDA 09 local Share'!$A$1:$C$1030,3,FALSE)</f>
        <v>0</v>
      </c>
      <c r="E681" s="13">
        <f>VLOOKUP(A681,'[2]IFA 09 Data'!$A$1:$C$1297,2,FALSE)</f>
        <v>326606</v>
      </c>
      <c r="F681" s="13">
        <f>VLOOKUP(A681,'[2]IFA 09 Data'!$A$1:$C$1297,3,FALSE)</f>
        <v>820825</v>
      </c>
      <c r="G681" s="17">
        <f>VLOOKUP(A681,'[2]data 11'!$A$1:$C$1304,3,FALSE)</f>
        <v>298726007</v>
      </c>
      <c r="H681" s="13">
        <f>VLOOKUP(A681,'[2]Property 07'!$A$1:$B$1377,2,FALSE)</f>
        <v>251646201</v>
      </c>
      <c r="I681" s="18">
        <f>VLOOKUP(A681,'[2]data 11'!$A$2:$B$1304,2,FALSE)</f>
        <v>1797.3039999999999</v>
      </c>
    </row>
    <row r="682" spans="1:9">
      <c r="A682" s="12" t="s">
        <v>1700</v>
      </c>
      <c r="B682" s="12" t="s">
        <v>1701</v>
      </c>
      <c r="C682" s="13">
        <f>VLOOKUP(A682,'[2]I&amp;S 09'!$A$1:$C$1297,2,FALSE)</f>
        <v>210625</v>
      </c>
      <c r="D682" s="13">
        <f>VLOOKUP(A682,'[2]EDA 09 local Share'!$A$1:$C$1030,3,FALSE)</f>
        <v>1784.0249820997647</v>
      </c>
      <c r="E682" s="13">
        <f>VLOOKUP(A682,'[2]IFA 09 Data'!$A$1:$C$1297,2,FALSE)</f>
        <v>108406</v>
      </c>
      <c r="F682" s="13">
        <f>VLOOKUP(A682,'[2]IFA 09 Data'!$A$1:$C$1297,3,FALSE)</f>
        <v>198709</v>
      </c>
      <c r="G682" s="17">
        <f>VLOOKUP(A682,'[2]data 11'!$A$1:$C$1304,3,FALSE)</f>
        <v>87761134</v>
      </c>
      <c r="H682" s="13">
        <f>VLOOKUP(A682,'[2]Property 07'!$A$1:$B$1377,2,FALSE)</f>
        <v>76377038</v>
      </c>
      <c r="I682" s="18">
        <f>VLOOKUP(A682,'[2]data 11'!$A$2:$B$1304,2,FALSE)</f>
        <v>324.96199999999999</v>
      </c>
    </row>
    <row r="683" spans="1:9">
      <c r="A683" s="12" t="s">
        <v>1702</v>
      </c>
      <c r="B683" s="12" t="s">
        <v>1703</v>
      </c>
      <c r="C683" s="13">
        <f>VLOOKUP(A683,'[2]I&amp;S 09'!$A$1:$C$1297,2,FALSE)</f>
        <v>475405</v>
      </c>
      <c r="D683" s="13">
        <f>VLOOKUP(A683,'[2]EDA 09 local Share'!$A$1:$C$1030,3,FALSE)</f>
        <v>52048.140008993199</v>
      </c>
      <c r="E683" s="13">
        <f>VLOOKUP(A683,'[2]IFA 09 Data'!$A$1:$C$1297,2,FALSE)</f>
        <v>167364</v>
      </c>
      <c r="F683" s="13">
        <f>VLOOKUP(A683,'[2]IFA 09 Data'!$A$1:$C$1297,3,FALSE)</f>
        <v>496115</v>
      </c>
      <c r="G683" s="17">
        <f>VLOOKUP(A683,'[2]data 11'!$A$1:$C$1304,3,FALSE)</f>
        <v>138400189</v>
      </c>
      <c r="H683" s="13">
        <f>VLOOKUP(A683,'[2]Property 07'!$A$1:$B$1377,2,FALSE)</f>
        <v>119118782</v>
      </c>
      <c r="I683" s="18">
        <f>VLOOKUP(A683,'[2]data 11'!$A$2:$B$1304,2,FALSE)</f>
        <v>901.952</v>
      </c>
    </row>
    <row r="684" spans="1:9">
      <c r="A684" s="12" t="s">
        <v>1704</v>
      </c>
      <c r="B684" s="12" t="s">
        <v>1705</v>
      </c>
      <c r="C684" s="13">
        <f>VLOOKUP(A684,'[2]I&amp;S 09'!$A$1:$C$1297,2,FALSE)</f>
        <v>355606</v>
      </c>
      <c r="D684" s="13">
        <f>VLOOKUP(A684,'[2]EDA 09 local Share'!$A$1:$C$1030,3,FALSE)</f>
        <v>0</v>
      </c>
      <c r="E684" s="13">
        <f>VLOOKUP(A684,'[2]IFA 09 Data'!$A$1:$C$1297,2,FALSE)</f>
        <v>380647</v>
      </c>
      <c r="F684" s="13">
        <f>VLOOKUP(A684,'[2]IFA 09 Data'!$A$1:$C$1297,3,FALSE)</f>
        <v>776845</v>
      </c>
      <c r="G684" s="17">
        <f>VLOOKUP(A684,'[2]data 11'!$A$1:$C$1304,3,FALSE)</f>
        <v>421197511</v>
      </c>
      <c r="H684" s="13">
        <f>VLOOKUP(A684,'[2]Property 07'!$A$1:$B$1377,2,FALSE)</f>
        <v>363391617</v>
      </c>
      <c r="I684" s="18">
        <f>VLOOKUP(A684,'[2]data 11'!$A$2:$B$1304,2,FALSE)</f>
        <v>2121.1169999999997</v>
      </c>
    </row>
    <row r="685" spans="1:9">
      <c r="A685" s="12" t="s">
        <v>1706</v>
      </c>
      <c r="B685" s="12" t="s">
        <v>1707</v>
      </c>
      <c r="C685" s="13">
        <f>VLOOKUP(A685,'[2]I&amp;S 09'!$A$1:$C$1297,2,FALSE)</f>
        <v>3100961</v>
      </c>
      <c r="D685" s="13">
        <f>VLOOKUP(A685,'[2]EDA 09 local Share'!$A$1:$C$1030,3,FALSE)</f>
        <v>263559.44013275544</v>
      </c>
      <c r="E685" s="13">
        <f>VLOOKUP(A685,'[2]IFA 09 Data'!$A$1:$C$1297,2,FALSE)</f>
        <v>1436473</v>
      </c>
      <c r="F685" s="13">
        <f>VLOOKUP(A685,'[2]IFA 09 Data'!$A$1:$C$1297,3,FALSE)</f>
        <v>1986055</v>
      </c>
      <c r="G685" s="17">
        <f>VLOOKUP(A685,'[2]data 11'!$A$1:$C$1304,3,FALSE)</f>
        <v>935389939</v>
      </c>
      <c r="H685" s="13">
        <f>VLOOKUP(A685,'[2]Property 07'!$A$1:$B$1377,2,FALSE)</f>
        <v>771815036</v>
      </c>
      <c r="I685" s="18">
        <f>VLOOKUP(A685,'[2]data 11'!$A$2:$B$1304,2,FALSE)</f>
        <v>3145</v>
      </c>
    </row>
    <row r="686" spans="1:9">
      <c r="A686" s="12" t="s">
        <v>1708</v>
      </c>
      <c r="B686" s="12" t="s">
        <v>1709</v>
      </c>
      <c r="C686" s="13">
        <f>VLOOKUP(A686,'[2]I&amp;S 09'!$A$1:$C$1297,2,FALSE)</f>
        <v>0</v>
      </c>
      <c r="D686" s="13">
        <f>VLOOKUP(A686,'[2]EDA 09 local Share'!$A$1:$C$1030,3,FALSE)</f>
        <v>0</v>
      </c>
      <c r="E686" s="13">
        <f>VLOOKUP(A686,'[2]IFA 09 Data'!$A$1:$C$1297,2,FALSE)</f>
        <v>0</v>
      </c>
      <c r="F686" s="13">
        <f>VLOOKUP(A686,'[2]IFA 09 Data'!$A$1:$C$1297,3,FALSE)</f>
        <v>0</v>
      </c>
      <c r="G686" s="17">
        <f>VLOOKUP(A686,'[2]data 11'!$A$1:$C$1304,3,FALSE)</f>
        <v>128904427</v>
      </c>
      <c r="H686" s="13">
        <f>VLOOKUP(A686,'[2]Property 07'!$A$1:$B$1377,2,FALSE)</f>
        <v>102930545</v>
      </c>
      <c r="I686" s="18">
        <f>VLOOKUP(A686,'[2]data 11'!$A$2:$B$1304,2,FALSE)</f>
        <v>284.58699999999999</v>
      </c>
    </row>
    <row r="687" spans="1:9">
      <c r="A687" s="12" t="s">
        <v>1712</v>
      </c>
      <c r="B687" s="12" t="s">
        <v>1713</v>
      </c>
      <c r="C687" s="13">
        <f>VLOOKUP(A687,'[2]I&amp;S 09'!$A$1:$C$1297,2,FALSE)</f>
        <v>11600781</v>
      </c>
      <c r="D687" s="13">
        <f>VLOOKUP(A687,'[2]EDA 09 local Share'!$A$1:$C$1030,3,FALSE)</f>
        <v>9922754.2018024139</v>
      </c>
      <c r="E687" s="13">
        <f>VLOOKUP(A687,'[2]IFA 09 Data'!$A$1:$C$1297,2,FALSE)</f>
        <v>1599695</v>
      </c>
      <c r="F687" s="13">
        <f>VLOOKUP(A687,'[2]IFA 09 Data'!$A$1:$C$1297,3,FALSE)</f>
        <v>1599695</v>
      </c>
      <c r="G687" s="17">
        <f>VLOOKUP(A687,'[2]data 11'!$A$1:$C$1304,3,FALSE)</f>
        <v>10227067256</v>
      </c>
      <c r="H687" s="13">
        <f>VLOOKUP(A687,'[2]Property 07'!$A$1:$B$1377,2,FALSE)</f>
        <v>7896580087</v>
      </c>
      <c r="I687" s="18">
        <f>VLOOKUP(A687,'[2]data 11'!$A$2:$B$1304,2,FALSE)</f>
        <v>19845.106</v>
      </c>
    </row>
    <row r="688" spans="1:9">
      <c r="A688" s="12" t="s">
        <v>1714</v>
      </c>
      <c r="B688" s="12" t="s">
        <v>1715</v>
      </c>
      <c r="C688" s="13">
        <f>VLOOKUP(A688,'[2]I&amp;S 09'!$A$1:$C$1297,2,FALSE)</f>
        <v>1411543</v>
      </c>
      <c r="D688" s="13">
        <f>VLOOKUP(A688,'[2]EDA 09 local Share'!$A$1:$C$1030,3,FALSE)</f>
        <v>697523.92072776472</v>
      </c>
      <c r="E688" s="13">
        <f>VLOOKUP(A688,'[2]IFA 09 Data'!$A$1:$C$1297,2,FALSE)</f>
        <v>0</v>
      </c>
      <c r="F688" s="13">
        <f>VLOOKUP(A688,'[2]IFA 09 Data'!$A$1:$C$1297,3,FALSE)</f>
        <v>0</v>
      </c>
      <c r="G688" s="17">
        <f>VLOOKUP(A688,'[2]data 11'!$A$1:$C$1304,3,FALSE)</f>
        <v>670804139</v>
      </c>
      <c r="H688" s="13">
        <f>VLOOKUP(A688,'[2]Property 07'!$A$1:$B$1377,2,FALSE)</f>
        <v>528815016</v>
      </c>
      <c r="I688" s="18">
        <f>VLOOKUP(A688,'[2]data 11'!$A$2:$B$1304,2,FALSE)</f>
        <v>1584.606</v>
      </c>
    </row>
    <row r="689" spans="1:9">
      <c r="A689" s="12" t="s">
        <v>1716</v>
      </c>
      <c r="B689" s="12" t="s">
        <v>1717</v>
      </c>
      <c r="C689" s="13">
        <f>VLOOKUP(A689,'[2]I&amp;S 09'!$A$1:$C$1297,2,FALSE)</f>
        <v>809699</v>
      </c>
      <c r="D689" s="13">
        <f>VLOOKUP(A689,'[2]EDA 09 local Share'!$A$1:$C$1030,3,FALSE)</f>
        <v>376148.22858005262</v>
      </c>
      <c r="E689" s="13">
        <f>VLOOKUP(A689,'[2]IFA 09 Data'!$A$1:$C$1297,2,FALSE)</f>
        <v>376957</v>
      </c>
      <c r="F689" s="13">
        <f>VLOOKUP(A689,'[2]IFA 09 Data'!$A$1:$C$1297,3,FALSE)</f>
        <v>764123</v>
      </c>
      <c r="G689" s="17">
        <f>VLOOKUP(A689,'[2]data 11'!$A$1:$C$1304,3,FALSE)</f>
        <v>275787229</v>
      </c>
      <c r="H689" s="13">
        <f>VLOOKUP(A689,'[2]Property 07'!$A$1:$B$1377,2,FALSE)</f>
        <v>257812747</v>
      </c>
      <c r="I689" s="18">
        <f>VLOOKUP(A689,'[2]data 11'!$A$2:$B$1304,2,FALSE)</f>
        <v>1501</v>
      </c>
    </row>
    <row r="690" spans="1:9">
      <c r="A690" s="12" t="s">
        <v>1718</v>
      </c>
      <c r="B690" s="12" t="s">
        <v>1719</v>
      </c>
      <c r="C690" s="13">
        <f>VLOOKUP(A690,'[2]I&amp;S 09'!$A$1:$C$1297,2,FALSE)</f>
        <v>2</v>
      </c>
      <c r="D690" s="13">
        <f>VLOOKUP(A690,'[2]EDA 09 local Share'!$A$1:$C$1030,3,FALSE)</f>
        <v>0</v>
      </c>
      <c r="E690" s="13">
        <f>VLOOKUP(A690,'[2]IFA 09 Data'!$A$1:$C$1297,2,FALSE)</f>
        <v>0</v>
      </c>
      <c r="F690" s="13">
        <f>VLOOKUP(A690,'[2]IFA 09 Data'!$A$1:$C$1297,3,FALSE)</f>
        <v>0</v>
      </c>
      <c r="G690" s="17">
        <f>VLOOKUP(A690,'[2]data 11'!$A$1:$C$1304,3,FALSE)</f>
        <v>75673245</v>
      </c>
      <c r="H690" s="13">
        <f>VLOOKUP(A690,'[2]Property 07'!$A$1:$B$1377,2,FALSE)</f>
        <v>74473805</v>
      </c>
      <c r="I690" s="18">
        <f>VLOOKUP(A690,'[2]data 11'!$A$2:$B$1304,2,FALSE)</f>
        <v>135</v>
      </c>
    </row>
    <row r="691" spans="1:9">
      <c r="A691" s="12" t="s">
        <v>1720</v>
      </c>
      <c r="B691" s="12" t="s">
        <v>1721</v>
      </c>
      <c r="C691" s="13">
        <f>VLOOKUP(A691,'[2]I&amp;S 09'!$A$1:$C$1297,2,FALSE)</f>
        <v>142944</v>
      </c>
      <c r="D691" s="13">
        <f>VLOOKUP(A691,'[2]EDA 09 local Share'!$A$1:$C$1030,3,FALSE)</f>
        <v>128514.75239836366</v>
      </c>
      <c r="E691" s="13">
        <f>VLOOKUP(A691,'[2]IFA 09 Data'!$A$1:$C$1297,2,FALSE)</f>
        <v>0</v>
      </c>
      <c r="F691" s="13">
        <f>VLOOKUP(A691,'[2]IFA 09 Data'!$A$1:$C$1297,3,FALSE)</f>
        <v>0</v>
      </c>
      <c r="G691" s="17">
        <f>VLOOKUP(A691,'[2]data 11'!$A$1:$C$1304,3,FALSE)</f>
        <v>75481101</v>
      </c>
      <c r="H691" s="13">
        <f>VLOOKUP(A691,'[2]Property 07'!$A$1:$B$1377,2,FALSE)</f>
        <v>70071645</v>
      </c>
      <c r="I691" s="18">
        <f>VLOOKUP(A691,'[2]data 11'!$A$2:$B$1304,2,FALSE)</f>
        <v>428.73899999999998</v>
      </c>
    </row>
    <row r="692" spans="1:9">
      <c r="A692" s="12" t="s">
        <v>1722</v>
      </c>
      <c r="B692" s="12" t="s">
        <v>1723</v>
      </c>
      <c r="C692" s="13">
        <f>VLOOKUP(A692,'[2]I&amp;S 09'!$A$1:$C$1297,2,FALSE)</f>
        <v>1476929</v>
      </c>
      <c r="D692" s="13">
        <f>VLOOKUP(A692,'[2]EDA 09 local Share'!$A$1:$C$1030,3,FALSE)</f>
        <v>0</v>
      </c>
      <c r="E692" s="13">
        <f>VLOOKUP(A692,'[2]IFA 09 Data'!$A$1:$C$1297,2,FALSE)</f>
        <v>0</v>
      </c>
      <c r="F692" s="13">
        <f>VLOOKUP(A692,'[2]IFA 09 Data'!$A$1:$C$1297,3,FALSE)</f>
        <v>0</v>
      </c>
      <c r="G692" s="17">
        <f>VLOOKUP(A692,'[2]data 11'!$A$1:$C$1304,3,FALSE)</f>
        <v>991925078</v>
      </c>
      <c r="H692" s="13">
        <f>VLOOKUP(A692,'[2]Property 07'!$A$1:$B$1377,2,FALSE)</f>
        <v>724853160</v>
      </c>
      <c r="I692" s="18">
        <f>VLOOKUP(A692,'[2]data 11'!$A$2:$B$1304,2,FALSE)</f>
        <v>1659.2959999999998</v>
      </c>
    </row>
    <row r="693" spans="1:9">
      <c r="A693" s="12" t="s">
        <v>1724</v>
      </c>
      <c r="B693" s="12" t="s">
        <v>1725</v>
      </c>
      <c r="C693" s="13">
        <f>VLOOKUP(A693,'[2]I&amp;S 09'!$A$1:$C$1297,2,FALSE)</f>
        <v>158810</v>
      </c>
      <c r="D693" s="13">
        <f>VLOOKUP(A693,'[2]EDA 09 local Share'!$A$1:$C$1030,3,FALSE)</f>
        <v>153324.77360513629</v>
      </c>
      <c r="E693" s="13">
        <f>VLOOKUP(A693,'[2]IFA 09 Data'!$A$1:$C$1297,2,FALSE)</f>
        <v>0</v>
      </c>
      <c r="F693" s="13">
        <f>VLOOKUP(A693,'[2]IFA 09 Data'!$A$1:$C$1297,3,FALSE)</f>
        <v>0</v>
      </c>
      <c r="G693" s="17">
        <f>VLOOKUP(A693,'[2]data 11'!$A$1:$C$1304,3,FALSE)</f>
        <v>109490563</v>
      </c>
      <c r="H693" s="13">
        <f>VLOOKUP(A693,'[2]Property 07'!$A$1:$B$1377,2,FALSE)</f>
        <v>99908055</v>
      </c>
      <c r="I693" s="18">
        <f>VLOOKUP(A693,'[2]data 11'!$A$2:$B$1304,2,FALSE)</f>
        <v>546.42899999999997</v>
      </c>
    </row>
    <row r="694" spans="1:9">
      <c r="A694" s="12" t="s">
        <v>1726</v>
      </c>
      <c r="B694" s="12" t="s">
        <v>1727</v>
      </c>
      <c r="C694" s="13">
        <f>VLOOKUP(A694,'[2]I&amp;S 09'!$A$1:$C$1297,2,FALSE)</f>
        <v>16350</v>
      </c>
      <c r="D694" s="13">
        <f>VLOOKUP(A694,'[2]EDA 09 local Share'!$A$1:$C$1030,3,FALSE)</f>
        <v>0</v>
      </c>
      <c r="E694" s="13">
        <f>VLOOKUP(A694,'[2]IFA 09 Data'!$A$1:$C$1297,2,FALSE)</f>
        <v>17154</v>
      </c>
      <c r="F694" s="13">
        <f>VLOOKUP(A694,'[2]IFA 09 Data'!$A$1:$C$1297,3,FALSE)</f>
        <v>90560</v>
      </c>
      <c r="G694" s="17">
        <f>VLOOKUP(A694,'[2]data 11'!$A$1:$C$1304,3,FALSE)</f>
        <v>26563279</v>
      </c>
      <c r="H694" s="13">
        <f>VLOOKUP(A694,'[2]Property 07'!$A$1:$B$1377,2,FALSE)</f>
        <v>26519442</v>
      </c>
      <c r="I694" s="18">
        <f>VLOOKUP(A694,'[2]data 11'!$A$2:$B$1304,2,FALSE)</f>
        <v>181.74799999999999</v>
      </c>
    </row>
    <row r="695" spans="1:9">
      <c r="A695" s="12" t="s">
        <v>1728</v>
      </c>
      <c r="B695" s="12" t="s">
        <v>1729</v>
      </c>
      <c r="C695" s="13">
        <f>VLOOKUP(A695,'[2]I&amp;S 09'!$A$1:$C$1297,2,FALSE)</f>
        <v>108136</v>
      </c>
      <c r="D695" s="13">
        <f>VLOOKUP(A695,'[2]EDA 09 local Share'!$A$1:$C$1030,3,FALSE)</f>
        <v>0</v>
      </c>
      <c r="E695" s="13">
        <f>VLOOKUP(A695,'[2]IFA 09 Data'!$A$1:$C$1297,2,FALSE)</f>
        <v>90515</v>
      </c>
      <c r="F695" s="13">
        <f>VLOOKUP(A695,'[2]IFA 09 Data'!$A$1:$C$1297,3,FALSE)</f>
        <v>145802</v>
      </c>
      <c r="G695" s="17">
        <f>VLOOKUP(A695,'[2]data 11'!$A$1:$C$1304,3,FALSE)</f>
        <v>139325609</v>
      </c>
      <c r="H695" s="13">
        <f>VLOOKUP(A695,'[2]Property 07'!$A$1:$B$1377,2,FALSE)</f>
        <v>129322343</v>
      </c>
      <c r="I695" s="18">
        <f>VLOOKUP(A695,'[2]data 11'!$A$2:$B$1304,2,FALSE)</f>
        <v>560</v>
      </c>
    </row>
    <row r="696" spans="1:9">
      <c r="A696" s="12" t="s">
        <v>1730</v>
      </c>
      <c r="B696" s="12" t="s">
        <v>1731</v>
      </c>
      <c r="C696" s="13">
        <f>VLOOKUP(A696,'[2]I&amp;S 09'!$A$1:$C$1297,2,FALSE)</f>
        <v>0</v>
      </c>
      <c r="D696" s="13">
        <f>VLOOKUP(A696,'[2]EDA 09 local Share'!$A$1:$C$1030,3,FALSE)</f>
        <v>0</v>
      </c>
      <c r="E696" s="13">
        <f>VLOOKUP(A696,'[2]IFA 09 Data'!$A$1:$C$1297,2,FALSE)</f>
        <v>0</v>
      </c>
      <c r="F696" s="13">
        <f>VLOOKUP(A696,'[2]IFA 09 Data'!$A$1:$C$1297,3,FALSE)</f>
        <v>0</v>
      </c>
      <c r="G696" s="17">
        <f>VLOOKUP(A696,'[2]data 11'!$A$1:$C$1304,3,FALSE)</f>
        <v>50502302</v>
      </c>
      <c r="H696" s="13">
        <f>VLOOKUP(A696,'[2]Property 07'!$A$1:$B$1377,2,FALSE)</f>
        <v>47003703</v>
      </c>
      <c r="I696" s="18">
        <f>VLOOKUP(A696,'[2]data 11'!$A$2:$B$1304,2,FALSE)</f>
        <v>60.170999999999999</v>
      </c>
    </row>
    <row r="697" spans="1:9">
      <c r="A697" s="12" t="s">
        <v>1732</v>
      </c>
      <c r="B697" s="12" t="s">
        <v>1733</v>
      </c>
      <c r="C697" s="13">
        <f>VLOOKUP(A697,'[2]I&amp;S 09'!$A$1:$C$1297,2,FALSE)</f>
        <v>0</v>
      </c>
      <c r="D697" s="13">
        <f>VLOOKUP(A697,'[2]EDA 09 local Share'!$A$1:$C$1030,3,FALSE)</f>
        <v>0</v>
      </c>
      <c r="E697" s="13">
        <f>VLOOKUP(A697,'[2]IFA 09 Data'!$A$1:$C$1297,2,FALSE)</f>
        <v>0</v>
      </c>
      <c r="F697" s="13">
        <f>VLOOKUP(A697,'[2]IFA 09 Data'!$A$1:$C$1297,3,FALSE)</f>
        <v>0</v>
      </c>
      <c r="G697" s="17">
        <f>VLOOKUP(A697,'[2]data 11'!$A$1:$C$1304,3,FALSE)</f>
        <v>23169723</v>
      </c>
      <c r="H697" s="13">
        <f>VLOOKUP(A697,'[2]Property 07'!$A$1:$B$1377,2,FALSE)</f>
        <v>21250307</v>
      </c>
      <c r="I697" s="18">
        <f>VLOOKUP(A697,'[2]data 11'!$A$2:$B$1304,2,FALSE)</f>
        <v>50</v>
      </c>
    </row>
    <row r="698" spans="1:9">
      <c r="A698" s="12" t="s">
        <v>1734</v>
      </c>
      <c r="B698" s="12" t="s">
        <v>1735</v>
      </c>
      <c r="C698" s="13">
        <f>VLOOKUP(A698,'[2]I&amp;S 09'!$A$1:$C$1297,2,FALSE)</f>
        <v>8747</v>
      </c>
      <c r="D698" s="13">
        <f>VLOOKUP(A698,'[2]EDA 09 local Share'!$A$1:$C$1030,3,FALSE)</f>
        <v>0</v>
      </c>
      <c r="E698" s="13">
        <f>VLOOKUP(A698,'[2]IFA 09 Data'!$A$1:$C$1297,2,FALSE)</f>
        <v>8208</v>
      </c>
      <c r="F698" s="13">
        <f>VLOOKUP(A698,'[2]IFA 09 Data'!$A$1:$C$1297,3,FALSE)</f>
        <v>70993</v>
      </c>
      <c r="G698" s="17">
        <f>VLOOKUP(A698,'[2]data 11'!$A$1:$C$1304,3,FALSE)</f>
        <v>17697544</v>
      </c>
      <c r="H698" s="13">
        <f>VLOOKUP(A698,'[2]Property 07'!$A$1:$B$1377,2,FALSE)</f>
        <v>16185710</v>
      </c>
      <c r="I698" s="18">
        <f>VLOOKUP(A698,'[2]data 11'!$A$2:$B$1304,2,FALSE)</f>
        <v>73.403999999999996</v>
      </c>
    </row>
    <row r="699" spans="1:9">
      <c r="A699" s="12" t="s">
        <v>1736</v>
      </c>
      <c r="B699" s="12" t="s">
        <v>1737</v>
      </c>
      <c r="C699" s="13">
        <f>VLOOKUP(A699,'[2]I&amp;S 09'!$A$1:$C$1297,2,FALSE)</f>
        <v>0</v>
      </c>
      <c r="D699" s="13">
        <f>VLOOKUP(A699,'[2]EDA 09 local Share'!$A$1:$C$1030,3,FALSE)</f>
        <v>0</v>
      </c>
      <c r="E699" s="13">
        <f>VLOOKUP(A699,'[2]IFA 09 Data'!$A$1:$C$1297,2,FALSE)</f>
        <v>0</v>
      </c>
      <c r="F699" s="13">
        <f>VLOOKUP(A699,'[2]IFA 09 Data'!$A$1:$C$1297,3,FALSE)</f>
        <v>0</v>
      </c>
      <c r="G699" s="17">
        <f>VLOOKUP(A699,'[2]data 11'!$A$1:$C$1304,3,FALSE)</f>
        <v>301629479</v>
      </c>
      <c r="H699" s="13">
        <f>VLOOKUP(A699,'[2]Property 07'!$A$1:$B$1377,2,FALSE)</f>
        <v>238227057</v>
      </c>
      <c r="I699" s="18">
        <f>VLOOKUP(A699,'[2]data 11'!$A$2:$B$1304,2,FALSE)</f>
        <v>937.06299999999999</v>
      </c>
    </row>
    <row r="700" spans="1:9">
      <c r="A700" s="12" t="s">
        <v>1738</v>
      </c>
      <c r="B700" s="12" t="s">
        <v>1739</v>
      </c>
      <c r="C700" s="13">
        <f>VLOOKUP(A700,'[2]I&amp;S 09'!$A$1:$C$1297,2,FALSE)</f>
        <v>0</v>
      </c>
      <c r="D700" s="13">
        <f>VLOOKUP(A700,'[2]EDA 09 local Share'!$A$1:$C$1030,3,FALSE)</f>
        <v>0</v>
      </c>
      <c r="E700" s="13">
        <f>VLOOKUP(A700,'[2]IFA 09 Data'!$A$1:$C$1297,2,FALSE)</f>
        <v>0</v>
      </c>
      <c r="F700" s="13">
        <f>VLOOKUP(A700,'[2]IFA 09 Data'!$A$1:$C$1297,3,FALSE)</f>
        <v>0</v>
      </c>
      <c r="G700" s="17">
        <f>VLOOKUP(A700,'[2]data 11'!$A$1:$C$1304,3,FALSE)</f>
        <v>143851768</v>
      </c>
      <c r="H700" s="13">
        <f>VLOOKUP(A700,'[2]Property 07'!$A$1:$B$1377,2,FALSE)</f>
        <v>27899980</v>
      </c>
      <c r="I700" s="18">
        <f>VLOOKUP(A700,'[2]data 11'!$A$2:$B$1304,2,FALSE)</f>
        <v>154.1</v>
      </c>
    </row>
    <row r="701" spans="1:9">
      <c r="A701" s="12" t="s">
        <v>1740</v>
      </c>
      <c r="B701" s="12" t="s">
        <v>1741</v>
      </c>
      <c r="C701" s="13">
        <f>VLOOKUP(A701,'[2]I&amp;S 09'!$A$1:$C$1297,2,FALSE)</f>
        <v>0</v>
      </c>
      <c r="D701" s="13">
        <f>VLOOKUP(A701,'[2]EDA 09 local Share'!$A$1:$C$1030,3,FALSE)</f>
        <v>0</v>
      </c>
      <c r="E701" s="13">
        <f>VLOOKUP(A701,'[2]IFA 09 Data'!$A$1:$C$1297,2,FALSE)</f>
        <v>0</v>
      </c>
      <c r="F701" s="13">
        <f>VLOOKUP(A701,'[2]IFA 09 Data'!$A$1:$C$1297,3,FALSE)</f>
        <v>0</v>
      </c>
      <c r="G701" s="17">
        <f>VLOOKUP(A701,'[2]data 11'!$A$1:$C$1304,3,FALSE)</f>
        <v>403613960</v>
      </c>
      <c r="H701" s="13">
        <f>VLOOKUP(A701,'[2]Property 07'!$A$1:$B$1377,2,FALSE)</f>
        <v>319811540</v>
      </c>
      <c r="I701" s="18">
        <f>VLOOKUP(A701,'[2]data 11'!$A$2:$B$1304,2,FALSE)</f>
        <v>195.65799999999999</v>
      </c>
    </row>
    <row r="702" spans="1:9">
      <c r="A702" s="12" t="s">
        <v>1742</v>
      </c>
      <c r="B702" s="12" t="s">
        <v>1743</v>
      </c>
      <c r="C702" s="13">
        <f>VLOOKUP(A702,'[2]I&amp;S 09'!$A$1:$C$1297,2,FALSE)</f>
        <v>1185623</v>
      </c>
      <c r="D702" s="13">
        <f>VLOOKUP(A702,'[2]EDA 09 local Share'!$A$1:$C$1030,3,FALSE)</f>
        <v>0</v>
      </c>
      <c r="E702" s="13">
        <f>VLOOKUP(A702,'[2]IFA 09 Data'!$A$1:$C$1297,2,FALSE)</f>
        <v>329500</v>
      </c>
      <c r="F702" s="13">
        <f>VLOOKUP(A702,'[2]IFA 09 Data'!$A$1:$C$1297,3,FALSE)</f>
        <v>357946</v>
      </c>
      <c r="G702" s="17">
        <f>VLOOKUP(A702,'[2]data 11'!$A$1:$C$1304,3,FALSE)</f>
        <v>567104585</v>
      </c>
      <c r="H702" s="13">
        <f>VLOOKUP(A702,'[2]Property 07'!$A$1:$B$1377,2,FALSE)</f>
        <v>471762720</v>
      </c>
      <c r="I702" s="18">
        <f>VLOOKUP(A702,'[2]data 11'!$A$2:$B$1304,2,FALSE)</f>
        <v>1411.0139999999999</v>
      </c>
    </row>
    <row r="703" spans="1:9">
      <c r="A703" s="12" t="s">
        <v>1744</v>
      </c>
      <c r="B703" s="12" t="s">
        <v>1745</v>
      </c>
      <c r="C703" s="13">
        <f>VLOOKUP(A703,'[2]I&amp;S 09'!$A$1:$C$1297,2,FALSE)</f>
        <v>0</v>
      </c>
      <c r="D703" s="13">
        <f>VLOOKUP(A703,'[2]EDA 09 local Share'!$A$1:$C$1030,3,FALSE)</f>
        <v>0</v>
      </c>
      <c r="E703" s="13">
        <f>VLOOKUP(A703,'[2]IFA 09 Data'!$A$1:$C$1297,2,FALSE)</f>
        <v>0</v>
      </c>
      <c r="F703" s="13">
        <f>VLOOKUP(A703,'[2]IFA 09 Data'!$A$1:$C$1297,3,FALSE)</f>
        <v>0</v>
      </c>
      <c r="G703" s="17">
        <f>VLOOKUP(A703,'[2]data 11'!$A$1:$C$1304,3,FALSE)</f>
        <v>174065762</v>
      </c>
      <c r="H703" s="13">
        <f>VLOOKUP(A703,'[2]Property 07'!$A$1:$B$1377,2,FALSE)</f>
        <v>158059075</v>
      </c>
      <c r="I703" s="18">
        <f>VLOOKUP(A703,'[2]data 11'!$A$2:$B$1304,2,FALSE)</f>
        <v>794.10899999999992</v>
      </c>
    </row>
    <row r="704" spans="1:9">
      <c r="A704" s="12" t="s">
        <v>1746</v>
      </c>
      <c r="B704" s="12" t="s">
        <v>1747</v>
      </c>
      <c r="C704" s="13">
        <f>VLOOKUP(A704,'[2]I&amp;S 09'!$A$1:$C$1297,2,FALSE)</f>
        <v>107421</v>
      </c>
      <c r="D704" s="13">
        <f>VLOOKUP(A704,'[2]EDA 09 local Share'!$A$1:$C$1030,3,FALSE)</f>
        <v>116443.8200590929</v>
      </c>
      <c r="E704" s="13">
        <f>VLOOKUP(A704,'[2]IFA 09 Data'!$A$1:$C$1297,2,FALSE)</f>
        <v>0</v>
      </c>
      <c r="F704" s="13">
        <f>VLOOKUP(A704,'[2]IFA 09 Data'!$A$1:$C$1297,3,FALSE)</f>
        <v>0</v>
      </c>
      <c r="G704" s="17">
        <f>VLOOKUP(A704,'[2]data 11'!$A$1:$C$1304,3,FALSE)</f>
        <v>62528535</v>
      </c>
      <c r="H704" s="13">
        <f>VLOOKUP(A704,'[2]Property 07'!$A$1:$B$1377,2,FALSE)</f>
        <v>55585911</v>
      </c>
      <c r="I704" s="18">
        <f>VLOOKUP(A704,'[2]data 11'!$A$2:$B$1304,2,FALSE)</f>
        <v>160.64699999999999</v>
      </c>
    </row>
    <row r="705" spans="1:9">
      <c r="A705" s="12" t="s">
        <v>1748</v>
      </c>
      <c r="B705" s="12" t="s">
        <v>1749</v>
      </c>
      <c r="C705" s="13">
        <f>VLOOKUP(A705,'[2]I&amp;S 09'!$A$1:$C$1297,2,FALSE)</f>
        <v>0</v>
      </c>
      <c r="D705" s="13">
        <f>VLOOKUP(A705,'[2]EDA 09 local Share'!$A$1:$C$1030,3,FALSE)</f>
        <v>0</v>
      </c>
      <c r="E705" s="13">
        <f>VLOOKUP(A705,'[2]IFA 09 Data'!$A$1:$C$1297,2,FALSE)</f>
        <v>0</v>
      </c>
      <c r="F705" s="13">
        <f>VLOOKUP(A705,'[2]IFA 09 Data'!$A$1:$C$1297,3,FALSE)</f>
        <v>0</v>
      </c>
      <c r="G705" s="17">
        <f>VLOOKUP(A705,'[2]data 11'!$A$1:$C$1304,3,FALSE)</f>
        <v>29086171</v>
      </c>
      <c r="H705" s="13">
        <f>VLOOKUP(A705,'[2]Property 07'!$A$1:$B$1377,2,FALSE)</f>
        <v>23526774</v>
      </c>
      <c r="I705" s="18">
        <f>VLOOKUP(A705,'[2]data 11'!$A$2:$B$1304,2,FALSE)</f>
        <v>100</v>
      </c>
    </row>
    <row r="706" spans="1:9">
      <c r="A706" s="12" t="s">
        <v>1750</v>
      </c>
      <c r="B706" s="12" t="s">
        <v>1751</v>
      </c>
      <c r="C706" s="13">
        <f>VLOOKUP(A706,'[2]I&amp;S 09'!$A$1:$C$1297,2,FALSE)</f>
        <v>0</v>
      </c>
      <c r="D706" s="13">
        <f>VLOOKUP(A706,'[2]EDA 09 local Share'!$A$1:$C$1030,3,FALSE)</f>
        <v>0</v>
      </c>
      <c r="E706" s="13">
        <f>VLOOKUP(A706,'[2]IFA 09 Data'!$A$1:$C$1297,2,FALSE)</f>
        <v>0</v>
      </c>
      <c r="F706" s="13">
        <f>VLOOKUP(A706,'[2]IFA 09 Data'!$A$1:$C$1297,3,FALSE)</f>
        <v>0</v>
      </c>
      <c r="G706" s="17">
        <f>VLOOKUP(A706,'[2]data 11'!$A$1:$C$1304,3,FALSE)</f>
        <v>133600568</v>
      </c>
      <c r="H706" s="13">
        <f>VLOOKUP(A706,'[2]Property 07'!$A$1:$B$1377,2,FALSE)</f>
        <v>104741061</v>
      </c>
      <c r="I706" s="18">
        <f>VLOOKUP(A706,'[2]data 11'!$A$2:$B$1304,2,FALSE)</f>
        <v>130</v>
      </c>
    </row>
    <row r="707" spans="1:9">
      <c r="A707" s="12" t="s">
        <v>1752</v>
      </c>
      <c r="B707" s="12" t="s">
        <v>1753</v>
      </c>
      <c r="C707" s="13">
        <f>VLOOKUP(A707,'[2]I&amp;S 09'!$A$1:$C$1297,2,FALSE)</f>
        <v>58917</v>
      </c>
      <c r="D707" s="13">
        <f>VLOOKUP(A707,'[2]EDA 09 local Share'!$A$1:$C$1030,3,FALSE)</f>
        <v>43165.039048492967</v>
      </c>
      <c r="E707" s="13">
        <f>VLOOKUP(A707,'[2]IFA 09 Data'!$A$1:$C$1297,2,FALSE)</f>
        <v>0</v>
      </c>
      <c r="F707" s="13">
        <f>VLOOKUP(A707,'[2]IFA 09 Data'!$A$1:$C$1297,3,FALSE)</f>
        <v>0</v>
      </c>
      <c r="G707" s="17">
        <f>VLOOKUP(A707,'[2]data 11'!$A$1:$C$1304,3,FALSE)</f>
        <v>98057981</v>
      </c>
      <c r="H707" s="13">
        <f>VLOOKUP(A707,'[2]Property 07'!$A$1:$B$1377,2,FALSE)</f>
        <v>48264216</v>
      </c>
      <c r="I707" s="18">
        <f>VLOOKUP(A707,'[2]data 11'!$A$2:$B$1304,2,FALSE)</f>
        <v>191.59799999999998</v>
      </c>
    </row>
    <row r="708" spans="1:9">
      <c r="A708" s="12" t="s">
        <v>1754</v>
      </c>
      <c r="B708" s="12" t="s">
        <v>1755</v>
      </c>
      <c r="C708" s="13">
        <f>VLOOKUP(A708,'[2]I&amp;S 09'!$A$1:$C$1297,2,FALSE)</f>
        <v>177723</v>
      </c>
      <c r="D708" s="13">
        <f>VLOOKUP(A708,'[2]EDA 09 local Share'!$A$1:$C$1030,3,FALSE)</f>
        <v>177632.15671182258</v>
      </c>
      <c r="E708" s="13">
        <f>VLOOKUP(A708,'[2]IFA 09 Data'!$A$1:$C$1297,2,FALSE)</f>
        <v>0</v>
      </c>
      <c r="F708" s="13">
        <f>VLOOKUP(A708,'[2]IFA 09 Data'!$A$1:$C$1297,3,FALSE)</f>
        <v>0</v>
      </c>
      <c r="G708" s="17">
        <f>VLOOKUP(A708,'[2]data 11'!$A$1:$C$1304,3,FALSE)</f>
        <v>179320263</v>
      </c>
      <c r="H708" s="13">
        <f>VLOOKUP(A708,'[2]Property 07'!$A$1:$B$1377,2,FALSE)</f>
        <v>110034202</v>
      </c>
      <c r="I708" s="18">
        <f>VLOOKUP(A708,'[2]data 11'!$A$2:$B$1304,2,FALSE)</f>
        <v>238.958</v>
      </c>
    </row>
    <row r="709" spans="1:9">
      <c r="A709" s="12" t="s">
        <v>1758</v>
      </c>
      <c r="B709" s="12" t="s">
        <v>1759</v>
      </c>
      <c r="C709" s="13">
        <f>VLOOKUP(A709,'[2]I&amp;S 09'!$A$1:$C$1297,2,FALSE)</f>
        <v>42170818</v>
      </c>
      <c r="D709" s="13">
        <f>VLOOKUP(A709,'[2]EDA 09 local Share'!$A$1:$C$1030,3,FALSE)</f>
        <v>47481932.794599995</v>
      </c>
      <c r="E709" s="13">
        <f>VLOOKUP(A709,'[2]IFA 09 Data'!$A$1:$C$1297,2,FALSE)</f>
        <v>398132</v>
      </c>
      <c r="F709" s="13">
        <f>VLOOKUP(A709,'[2]IFA 09 Data'!$A$1:$C$1297,3,FALSE)</f>
        <v>398132</v>
      </c>
      <c r="G709" s="17">
        <f>VLOOKUP(A709,'[2]data 11'!$A$1:$C$1304,3,FALSE)</f>
        <v>19686233651</v>
      </c>
      <c r="H709" s="13">
        <f>VLOOKUP(A709,'[2]Property 07'!$A$1:$B$1377,2,FALSE)</f>
        <v>16373080274</v>
      </c>
      <c r="I709" s="18">
        <f>VLOOKUP(A709,'[2]data 11'!$A$2:$B$1304,2,FALSE)</f>
        <v>48082</v>
      </c>
    </row>
    <row r="710" spans="1:9">
      <c r="A710" s="12" t="s">
        <v>1760</v>
      </c>
      <c r="B710" s="12" t="s">
        <v>1761</v>
      </c>
      <c r="C710" s="13">
        <f>VLOOKUP(A710,'[2]I&amp;S 09'!$A$1:$C$1297,2,FALSE)</f>
        <v>10116059</v>
      </c>
      <c r="D710" s="13">
        <f>VLOOKUP(A710,'[2]EDA 09 local Share'!$A$1:$C$1030,3,FALSE)</f>
        <v>6696408.6790158413</v>
      </c>
      <c r="E710" s="13">
        <f>VLOOKUP(A710,'[2]IFA 09 Data'!$A$1:$C$1297,2,FALSE)</f>
        <v>0</v>
      </c>
      <c r="F710" s="13">
        <f>VLOOKUP(A710,'[2]IFA 09 Data'!$A$1:$C$1297,3,FALSE)</f>
        <v>0</v>
      </c>
      <c r="G710" s="17">
        <f>VLOOKUP(A710,'[2]data 11'!$A$1:$C$1304,3,FALSE)</f>
        <v>3470309968</v>
      </c>
      <c r="H710" s="13">
        <f>VLOOKUP(A710,'[2]Property 07'!$A$1:$B$1377,2,FALSE)</f>
        <v>2847396257</v>
      </c>
      <c r="I710" s="18">
        <f>VLOOKUP(A710,'[2]data 11'!$A$2:$B$1304,2,FALSE)</f>
        <v>6537.44</v>
      </c>
    </row>
    <row r="711" spans="1:9">
      <c r="A711" s="12" t="s">
        <v>1762</v>
      </c>
      <c r="B711" s="12" t="s">
        <v>1763</v>
      </c>
      <c r="C711" s="13">
        <f>VLOOKUP(A711,'[2]I&amp;S 09'!$A$1:$C$1297,2,FALSE)</f>
        <v>6199127</v>
      </c>
      <c r="D711" s="13">
        <f>VLOOKUP(A711,'[2]EDA 09 local Share'!$A$1:$C$1030,3,FALSE)</f>
        <v>3343432.8187575433</v>
      </c>
      <c r="E711" s="13">
        <f>VLOOKUP(A711,'[2]IFA 09 Data'!$A$1:$C$1297,2,FALSE)</f>
        <v>2025470</v>
      </c>
      <c r="F711" s="13">
        <f>VLOOKUP(A711,'[2]IFA 09 Data'!$A$1:$C$1297,3,FALSE)</f>
        <v>2360247</v>
      </c>
      <c r="G711" s="17">
        <f>VLOOKUP(A711,'[2]data 11'!$A$1:$C$1304,3,FALSE)</f>
        <v>2005141677</v>
      </c>
      <c r="H711" s="13">
        <f>VLOOKUP(A711,'[2]Property 07'!$A$1:$B$1377,2,FALSE)</f>
        <v>1680060319</v>
      </c>
      <c r="I711" s="18">
        <f>VLOOKUP(A711,'[2]data 11'!$A$2:$B$1304,2,FALSE)</f>
        <v>6443.9009999999998</v>
      </c>
    </row>
    <row r="712" spans="1:9">
      <c r="A712" s="12" t="s">
        <v>1764</v>
      </c>
      <c r="B712" s="12" t="s">
        <v>1765</v>
      </c>
      <c r="C712" s="13">
        <f>VLOOKUP(A712,'[2]I&amp;S 09'!$A$1:$C$1297,2,FALSE)</f>
        <v>11212538</v>
      </c>
      <c r="D712" s="13">
        <f>VLOOKUP(A712,'[2]EDA 09 local Share'!$A$1:$C$1030,3,FALSE)</f>
        <v>7751568.2529999996</v>
      </c>
      <c r="E712" s="13">
        <f>VLOOKUP(A712,'[2]IFA 09 Data'!$A$1:$C$1297,2,FALSE)</f>
        <v>1559843</v>
      </c>
      <c r="F712" s="13">
        <f>VLOOKUP(A712,'[2]IFA 09 Data'!$A$1:$C$1297,3,FALSE)</f>
        <v>2148277</v>
      </c>
      <c r="G712" s="17">
        <f>VLOOKUP(A712,'[2]data 11'!$A$1:$C$1304,3,FALSE)</f>
        <v>3401477476</v>
      </c>
      <c r="H712" s="13">
        <f>VLOOKUP(A712,'[2]Property 07'!$A$1:$B$1377,2,FALSE)</f>
        <v>2672954570</v>
      </c>
      <c r="I712" s="18">
        <f>VLOOKUP(A712,'[2]data 11'!$A$2:$B$1304,2,FALSE)</f>
        <v>11508.276</v>
      </c>
    </row>
    <row r="713" spans="1:9">
      <c r="A713" s="12" t="s">
        <v>1766</v>
      </c>
      <c r="B713" s="12" t="s">
        <v>1767</v>
      </c>
      <c r="C713" s="13">
        <f>VLOOKUP(A713,'[2]I&amp;S 09'!$A$1:$C$1297,2,FALSE)</f>
        <v>1495927</v>
      </c>
      <c r="D713" s="13">
        <f>VLOOKUP(A713,'[2]EDA 09 local Share'!$A$1:$C$1030,3,FALSE)</f>
        <v>387590.55574214988</v>
      </c>
      <c r="E713" s="13">
        <f>VLOOKUP(A713,'[2]IFA 09 Data'!$A$1:$C$1297,2,FALSE)</f>
        <v>398227</v>
      </c>
      <c r="F713" s="13">
        <f>VLOOKUP(A713,'[2]IFA 09 Data'!$A$1:$C$1297,3,FALSE)</f>
        <v>1459989</v>
      </c>
      <c r="G713" s="17">
        <f>VLOOKUP(A713,'[2]data 11'!$A$1:$C$1304,3,FALSE)</f>
        <v>352124237</v>
      </c>
      <c r="H713" s="13">
        <f>VLOOKUP(A713,'[2]Property 07'!$A$1:$B$1377,2,FALSE)</f>
        <v>299070603</v>
      </c>
      <c r="I713" s="18">
        <f>VLOOKUP(A713,'[2]data 11'!$A$2:$B$1304,2,FALSE)</f>
        <v>3160</v>
      </c>
    </row>
    <row r="714" spans="1:9">
      <c r="A714" s="12" t="s">
        <v>1768</v>
      </c>
      <c r="B714" s="12" t="s">
        <v>1769</v>
      </c>
      <c r="C714" s="13">
        <f>VLOOKUP(A714,'[2]I&amp;S 09'!$A$1:$C$1297,2,FALSE)</f>
        <v>7428518</v>
      </c>
      <c r="D714" s="13">
        <f>VLOOKUP(A714,'[2]EDA 09 local Share'!$A$1:$C$1030,3,FALSE)</f>
        <v>4407384.3854638739</v>
      </c>
      <c r="E714" s="13">
        <f>VLOOKUP(A714,'[2]IFA 09 Data'!$A$1:$C$1297,2,FALSE)</f>
        <v>1669675</v>
      </c>
      <c r="F714" s="13">
        <f>VLOOKUP(A714,'[2]IFA 09 Data'!$A$1:$C$1297,3,FALSE)</f>
        <v>3085476</v>
      </c>
      <c r="G714" s="17">
        <f>VLOOKUP(A714,'[2]data 11'!$A$1:$C$1304,3,FALSE)</f>
        <v>1993560958</v>
      </c>
      <c r="H714" s="13">
        <f>VLOOKUP(A714,'[2]Property 07'!$A$1:$B$1377,2,FALSE)</f>
        <v>1600307303</v>
      </c>
      <c r="I714" s="18">
        <f>VLOOKUP(A714,'[2]data 11'!$A$2:$B$1304,2,FALSE)</f>
        <v>8917.1879999999983</v>
      </c>
    </row>
    <row r="715" spans="1:9">
      <c r="A715" s="12" t="s">
        <v>1770</v>
      </c>
      <c r="B715" s="12" t="s">
        <v>1771</v>
      </c>
      <c r="C715" s="13">
        <f>VLOOKUP(A715,'[2]I&amp;S 09'!$A$1:$C$1297,2,FALSE)</f>
        <v>1694376</v>
      </c>
      <c r="D715" s="13">
        <f>VLOOKUP(A715,'[2]EDA 09 local Share'!$A$1:$C$1030,3,FALSE)</f>
        <v>590368.87315093272</v>
      </c>
      <c r="E715" s="13">
        <f>VLOOKUP(A715,'[2]IFA 09 Data'!$A$1:$C$1297,2,FALSE)</f>
        <v>0</v>
      </c>
      <c r="F715" s="13">
        <f>VLOOKUP(A715,'[2]IFA 09 Data'!$A$1:$C$1297,3,FALSE)</f>
        <v>0</v>
      </c>
      <c r="G715" s="17">
        <f>VLOOKUP(A715,'[2]data 11'!$A$1:$C$1304,3,FALSE)</f>
        <v>2183607500</v>
      </c>
      <c r="H715" s="13">
        <f>VLOOKUP(A715,'[2]Property 07'!$A$1:$B$1377,2,FALSE)</f>
        <v>1846088993</v>
      </c>
      <c r="I715" s="18">
        <f>VLOOKUP(A715,'[2]data 11'!$A$2:$B$1304,2,FALSE)</f>
        <v>3724.0619999999999</v>
      </c>
    </row>
    <row r="716" spans="1:9">
      <c r="A716" s="12" t="s">
        <v>1772</v>
      </c>
      <c r="B716" s="12" t="s">
        <v>1773</v>
      </c>
      <c r="C716" s="13">
        <f>VLOOKUP(A716,'[2]I&amp;S 09'!$A$1:$C$1297,2,FALSE)</f>
        <v>359312</v>
      </c>
      <c r="D716" s="13">
        <f>VLOOKUP(A716,'[2]EDA 09 local Share'!$A$1:$C$1030,3,FALSE)</f>
        <v>394325.74558973545</v>
      </c>
      <c r="E716" s="13">
        <f>VLOOKUP(A716,'[2]IFA 09 Data'!$A$1:$C$1297,2,FALSE)</f>
        <v>0</v>
      </c>
      <c r="F716" s="13">
        <f>VLOOKUP(A716,'[2]IFA 09 Data'!$A$1:$C$1297,3,FALSE)</f>
        <v>0</v>
      </c>
      <c r="G716" s="17">
        <f>VLOOKUP(A716,'[2]data 11'!$A$1:$C$1304,3,FALSE)</f>
        <v>422322412</v>
      </c>
      <c r="H716" s="13">
        <f>VLOOKUP(A716,'[2]Property 07'!$A$1:$B$1377,2,FALSE)</f>
        <v>323381068</v>
      </c>
      <c r="I716" s="18">
        <f>VLOOKUP(A716,'[2]data 11'!$A$2:$B$1304,2,FALSE)</f>
        <v>534.92399999999998</v>
      </c>
    </row>
    <row r="717" spans="1:9">
      <c r="A717" s="12" t="s">
        <v>1774</v>
      </c>
      <c r="B717" s="12" t="s">
        <v>1775</v>
      </c>
      <c r="C717" s="13">
        <f>VLOOKUP(A717,'[2]I&amp;S 09'!$A$1:$C$1297,2,FALSE)</f>
        <v>785922</v>
      </c>
      <c r="D717" s="13">
        <f>VLOOKUP(A717,'[2]EDA 09 local Share'!$A$1:$C$1030,3,FALSE)</f>
        <v>1023189.2062381089</v>
      </c>
      <c r="E717" s="13">
        <f>VLOOKUP(A717,'[2]IFA 09 Data'!$A$1:$C$1297,2,FALSE)</f>
        <v>0</v>
      </c>
      <c r="F717" s="13">
        <f>VLOOKUP(A717,'[2]IFA 09 Data'!$A$1:$C$1297,3,FALSE)</f>
        <v>0</v>
      </c>
      <c r="G717" s="17">
        <f>VLOOKUP(A717,'[2]data 11'!$A$1:$C$1304,3,FALSE)</f>
        <v>795978698</v>
      </c>
      <c r="H717" s="13">
        <f>VLOOKUP(A717,'[2]Property 07'!$A$1:$B$1377,2,FALSE)</f>
        <v>774600350</v>
      </c>
      <c r="I717" s="18">
        <f>VLOOKUP(A717,'[2]data 11'!$A$2:$B$1304,2,FALSE)</f>
        <v>1088.415</v>
      </c>
    </row>
    <row r="718" spans="1:9">
      <c r="A718" s="12" t="s">
        <v>1776</v>
      </c>
      <c r="B718" s="12" t="s">
        <v>1777</v>
      </c>
      <c r="C718" s="13">
        <f>VLOOKUP(A718,'[2]I&amp;S 09'!$A$1:$C$1297,2,FALSE)</f>
        <v>122545</v>
      </c>
      <c r="D718" s="13">
        <f>VLOOKUP(A718,'[2]EDA 09 local Share'!$A$1:$C$1030,3,FALSE)</f>
        <v>108097.22523757997</v>
      </c>
      <c r="E718" s="13">
        <f>VLOOKUP(A718,'[2]IFA 09 Data'!$A$1:$C$1297,2,FALSE)</f>
        <v>0</v>
      </c>
      <c r="F718" s="13">
        <f>VLOOKUP(A718,'[2]IFA 09 Data'!$A$1:$C$1297,3,FALSE)</f>
        <v>0</v>
      </c>
      <c r="G718" s="17">
        <f>VLOOKUP(A718,'[2]data 11'!$A$1:$C$1304,3,FALSE)</f>
        <v>241489429</v>
      </c>
      <c r="H718" s="13">
        <f>VLOOKUP(A718,'[2]Property 07'!$A$1:$B$1377,2,FALSE)</f>
        <v>173155471</v>
      </c>
      <c r="I718" s="18">
        <f>VLOOKUP(A718,'[2]data 11'!$A$2:$B$1304,2,FALSE)</f>
        <v>908.41399999999999</v>
      </c>
    </row>
    <row r="719" spans="1:9">
      <c r="A719" s="12" t="s">
        <v>1778</v>
      </c>
      <c r="B719" s="12" t="s">
        <v>1779</v>
      </c>
      <c r="C719" s="13">
        <f>VLOOKUP(A719,'[2]I&amp;S 09'!$A$1:$C$1297,2,FALSE)</f>
        <v>0</v>
      </c>
      <c r="D719" s="13">
        <f>VLOOKUP(A719,'[2]EDA 09 local Share'!$A$1:$C$1030,3,FALSE)</f>
        <v>0</v>
      </c>
      <c r="E719" s="13">
        <f>VLOOKUP(A719,'[2]IFA 09 Data'!$A$1:$C$1297,2,FALSE)</f>
        <v>0</v>
      </c>
      <c r="F719" s="13">
        <f>VLOOKUP(A719,'[2]IFA 09 Data'!$A$1:$C$1297,3,FALSE)</f>
        <v>0</v>
      </c>
      <c r="G719" s="17">
        <f>VLOOKUP(A719,'[2]data 11'!$A$1:$C$1304,3,FALSE)</f>
        <v>73498346</v>
      </c>
      <c r="H719" s="13">
        <f>VLOOKUP(A719,'[2]Property 07'!$A$1:$B$1377,2,FALSE)</f>
        <v>70348106</v>
      </c>
      <c r="I719" s="18">
        <f>VLOOKUP(A719,'[2]data 11'!$A$2:$B$1304,2,FALSE)</f>
        <v>165</v>
      </c>
    </row>
    <row r="720" spans="1:9">
      <c r="A720" s="12" t="s">
        <v>1782</v>
      </c>
      <c r="B720" s="12" t="s">
        <v>1783</v>
      </c>
      <c r="C720" s="13">
        <f>VLOOKUP(A720,'[2]I&amp;S 09'!$A$1:$C$1297,2,FALSE)</f>
        <v>31076</v>
      </c>
      <c r="D720" s="13">
        <f>VLOOKUP(A720,'[2]EDA 09 local Share'!$A$1:$C$1030,3,FALSE)</f>
        <v>0</v>
      </c>
      <c r="E720" s="13">
        <f>VLOOKUP(A720,'[2]IFA 09 Data'!$A$1:$C$1297,2,FALSE)</f>
        <v>24876</v>
      </c>
      <c r="F720" s="13">
        <f>VLOOKUP(A720,'[2]IFA 09 Data'!$A$1:$C$1297,3,FALSE)</f>
        <v>87243</v>
      </c>
      <c r="G720" s="17">
        <f>VLOOKUP(A720,'[2]data 11'!$A$1:$C$1304,3,FALSE)</f>
        <v>56731573</v>
      </c>
      <c r="H720" s="13">
        <f>VLOOKUP(A720,'[2]Property 07'!$A$1:$B$1377,2,FALSE)</f>
        <v>39917890</v>
      </c>
      <c r="I720" s="18">
        <f>VLOOKUP(A720,'[2]data 11'!$A$2:$B$1304,2,FALSE)</f>
        <v>291.89299999999997</v>
      </c>
    </row>
    <row r="721" spans="1:9">
      <c r="A721" s="12" t="s">
        <v>1784</v>
      </c>
      <c r="B721" s="12" t="s">
        <v>1785</v>
      </c>
      <c r="C721" s="13">
        <f>VLOOKUP(A721,'[2]I&amp;S 09'!$A$1:$C$1297,2,FALSE)</f>
        <v>0</v>
      </c>
      <c r="D721" s="13">
        <f>VLOOKUP(A721,'[2]EDA 09 local Share'!$A$1:$C$1030,3,FALSE)</f>
        <v>0</v>
      </c>
      <c r="E721" s="13">
        <f>VLOOKUP(A721,'[2]IFA 09 Data'!$A$1:$C$1297,2,FALSE)</f>
        <v>0</v>
      </c>
      <c r="F721" s="13">
        <f>VLOOKUP(A721,'[2]IFA 09 Data'!$A$1:$C$1297,3,FALSE)</f>
        <v>0</v>
      </c>
      <c r="G721" s="17">
        <f>VLOOKUP(A721,'[2]data 11'!$A$1:$C$1304,3,FALSE)</f>
        <v>476431022</v>
      </c>
      <c r="H721" s="13">
        <f>VLOOKUP(A721,'[2]Property 07'!$A$1:$B$1377,2,FALSE)</f>
        <v>400940495</v>
      </c>
      <c r="I721" s="18">
        <f>VLOOKUP(A721,'[2]data 11'!$A$2:$B$1304,2,FALSE)</f>
        <v>458.255</v>
      </c>
    </row>
    <row r="722" spans="1:9">
      <c r="A722" s="12" t="s">
        <v>1786</v>
      </c>
      <c r="B722" s="12" t="s">
        <v>1787</v>
      </c>
      <c r="C722" s="13">
        <f>VLOOKUP(A722,'[2]I&amp;S 09'!$A$1:$C$1297,2,FALSE)</f>
        <v>161453</v>
      </c>
      <c r="D722" s="13">
        <f>VLOOKUP(A722,'[2]EDA 09 local Share'!$A$1:$C$1030,3,FALSE)</f>
        <v>0</v>
      </c>
      <c r="E722" s="13">
        <f>VLOOKUP(A722,'[2]IFA 09 Data'!$A$1:$C$1297,2,FALSE)</f>
        <v>146551</v>
      </c>
      <c r="F722" s="13">
        <f>VLOOKUP(A722,'[2]IFA 09 Data'!$A$1:$C$1297,3,FALSE)</f>
        <v>146551</v>
      </c>
      <c r="G722" s="17">
        <f>VLOOKUP(A722,'[2]data 11'!$A$1:$C$1304,3,FALSE)</f>
        <v>302989083</v>
      </c>
      <c r="H722" s="13">
        <f>VLOOKUP(A722,'[2]Property 07'!$A$1:$B$1377,2,FALSE)</f>
        <v>238918440</v>
      </c>
      <c r="I722" s="18">
        <f>VLOOKUP(A722,'[2]data 11'!$A$2:$B$1304,2,FALSE)</f>
        <v>617</v>
      </c>
    </row>
    <row r="723" spans="1:9">
      <c r="A723" s="12" t="s">
        <v>1788</v>
      </c>
      <c r="B723" s="12" t="s">
        <v>1789</v>
      </c>
      <c r="C723" s="13">
        <f>VLOOKUP(A723,'[2]I&amp;S 09'!$A$1:$C$1297,2,FALSE)</f>
        <v>3228817</v>
      </c>
      <c r="D723" s="13">
        <f>VLOOKUP(A723,'[2]EDA 09 local Share'!$A$1:$C$1030,3,FALSE)</f>
        <v>2951152.0822774218</v>
      </c>
      <c r="E723" s="13">
        <f>VLOOKUP(A723,'[2]IFA 09 Data'!$A$1:$C$1297,2,FALSE)</f>
        <v>0</v>
      </c>
      <c r="F723" s="13">
        <f>VLOOKUP(A723,'[2]IFA 09 Data'!$A$1:$C$1297,3,FALSE)</f>
        <v>0</v>
      </c>
      <c r="G723" s="17">
        <f>VLOOKUP(A723,'[2]data 11'!$A$1:$C$1304,3,FALSE)</f>
        <v>1837749465</v>
      </c>
      <c r="H723" s="13">
        <f>VLOOKUP(A723,'[2]Property 07'!$A$1:$B$1377,2,FALSE)</f>
        <v>1554338395</v>
      </c>
      <c r="I723" s="18">
        <f>VLOOKUP(A723,'[2]data 11'!$A$2:$B$1304,2,FALSE)</f>
        <v>5970</v>
      </c>
    </row>
    <row r="724" spans="1:9">
      <c r="A724" s="12" t="s">
        <v>1790</v>
      </c>
      <c r="B724" s="12" t="s">
        <v>1791</v>
      </c>
      <c r="C724" s="13">
        <f>VLOOKUP(A724,'[2]I&amp;S 09'!$A$1:$C$1297,2,FALSE)</f>
        <v>90739</v>
      </c>
      <c r="D724" s="13">
        <f>VLOOKUP(A724,'[2]EDA 09 local Share'!$A$1:$C$1030,3,FALSE)</f>
        <v>0</v>
      </c>
      <c r="E724" s="13">
        <f>VLOOKUP(A724,'[2]IFA 09 Data'!$A$1:$C$1297,2,FALSE)</f>
        <v>69844</v>
      </c>
      <c r="F724" s="13">
        <f>VLOOKUP(A724,'[2]IFA 09 Data'!$A$1:$C$1297,3,FALSE)</f>
        <v>185434</v>
      </c>
      <c r="G724" s="17">
        <f>VLOOKUP(A724,'[2]data 11'!$A$1:$C$1304,3,FALSE)</f>
        <v>149437149</v>
      </c>
      <c r="H724" s="13">
        <f>VLOOKUP(A724,'[2]Property 07'!$A$1:$B$1377,2,FALSE)</f>
        <v>105727057</v>
      </c>
      <c r="I724" s="18">
        <f>VLOOKUP(A724,'[2]data 11'!$A$2:$B$1304,2,FALSE)</f>
        <v>763.505</v>
      </c>
    </row>
    <row r="725" spans="1:9">
      <c r="A725" s="12" t="s">
        <v>1792</v>
      </c>
      <c r="B725" s="12" t="s">
        <v>1793</v>
      </c>
      <c r="C725" s="13">
        <f>VLOOKUP(A725,'[2]I&amp;S 09'!$A$1:$C$1297,2,FALSE)</f>
        <v>0</v>
      </c>
      <c r="D725" s="13">
        <f>VLOOKUP(A725,'[2]EDA 09 local Share'!$A$1:$C$1030,3,FALSE)</f>
        <v>0</v>
      </c>
      <c r="E725" s="13">
        <f>VLOOKUP(A725,'[2]IFA 09 Data'!$A$1:$C$1297,2,FALSE)</f>
        <v>0</v>
      </c>
      <c r="F725" s="13">
        <f>VLOOKUP(A725,'[2]IFA 09 Data'!$A$1:$C$1297,3,FALSE)</f>
        <v>0</v>
      </c>
      <c r="G725" s="17">
        <f>VLOOKUP(A725,'[2]data 11'!$A$1:$C$1304,3,FALSE)</f>
        <v>116621655</v>
      </c>
      <c r="H725" s="13">
        <f>VLOOKUP(A725,'[2]Property 07'!$A$1:$B$1377,2,FALSE)</f>
        <v>92678366</v>
      </c>
      <c r="I725" s="18">
        <f>VLOOKUP(A725,'[2]data 11'!$A$2:$B$1304,2,FALSE)</f>
        <v>706.20899999999995</v>
      </c>
    </row>
    <row r="726" spans="1:9">
      <c r="A726" s="12" t="s">
        <v>1794</v>
      </c>
      <c r="B726" s="12" t="s">
        <v>1795</v>
      </c>
      <c r="C726" s="13">
        <f>VLOOKUP(A726,'[2]I&amp;S 09'!$A$1:$C$1297,2,FALSE)</f>
        <v>65117</v>
      </c>
      <c r="D726" s="13">
        <f>VLOOKUP(A726,'[2]EDA 09 local Share'!$A$1:$C$1030,3,FALSE)</f>
        <v>52475.469930845567</v>
      </c>
      <c r="E726" s="13">
        <f>VLOOKUP(A726,'[2]IFA 09 Data'!$A$1:$C$1297,2,FALSE)</f>
        <v>0</v>
      </c>
      <c r="F726" s="13">
        <f>VLOOKUP(A726,'[2]IFA 09 Data'!$A$1:$C$1297,3,FALSE)</f>
        <v>0</v>
      </c>
      <c r="G726" s="17">
        <f>VLOOKUP(A726,'[2]data 11'!$A$1:$C$1304,3,FALSE)</f>
        <v>101837467</v>
      </c>
      <c r="H726" s="13">
        <f>VLOOKUP(A726,'[2]Property 07'!$A$1:$B$1377,2,FALSE)</f>
        <v>48112741</v>
      </c>
      <c r="I726" s="18">
        <f>VLOOKUP(A726,'[2]data 11'!$A$2:$B$1304,2,FALSE)</f>
        <v>300.62399999999997</v>
      </c>
    </row>
    <row r="727" spans="1:9">
      <c r="A727" s="12" t="s">
        <v>1796</v>
      </c>
      <c r="B727" s="12" t="s">
        <v>1797</v>
      </c>
      <c r="C727" s="13">
        <f>VLOOKUP(A727,'[2]I&amp;S 09'!$A$1:$C$1297,2,FALSE)</f>
        <v>46733</v>
      </c>
      <c r="D727" s="13">
        <f>VLOOKUP(A727,'[2]EDA 09 local Share'!$A$1:$C$1030,3,FALSE)</f>
        <v>0</v>
      </c>
      <c r="E727" s="13">
        <f>VLOOKUP(A727,'[2]IFA 09 Data'!$A$1:$C$1297,2,FALSE)</f>
        <v>0</v>
      </c>
      <c r="F727" s="13">
        <f>VLOOKUP(A727,'[2]IFA 09 Data'!$A$1:$C$1297,3,FALSE)</f>
        <v>0</v>
      </c>
      <c r="G727" s="17">
        <f>VLOOKUP(A727,'[2]data 11'!$A$1:$C$1304,3,FALSE)</f>
        <v>44070564</v>
      </c>
      <c r="H727" s="13">
        <f>VLOOKUP(A727,'[2]Property 07'!$A$1:$B$1377,2,FALSE)</f>
        <v>37511684</v>
      </c>
      <c r="I727" s="18">
        <f>VLOOKUP(A727,'[2]data 11'!$A$2:$B$1304,2,FALSE)</f>
        <v>116.16799999999999</v>
      </c>
    </row>
    <row r="728" spans="1:9">
      <c r="A728" s="12" t="s">
        <v>1798</v>
      </c>
      <c r="B728" s="12" t="s">
        <v>1799</v>
      </c>
      <c r="C728" s="13">
        <f>VLOOKUP(A728,'[2]I&amp;S 09'!$A$1:$C$1297,2,FALSE)</f>
        <v>0</v>
      </c>
      <c r="D728" s="13">
        <f>VLOOKUP(A728,'[2]EDA 09 local Share'!$A$1:$C$1030,3,FALSE)</f>
        <v>0</v>
      </c>
      <c r="E728" s="13">
        <f>VLOOKUP(A728,'[2]IFA 09 Data'!$A$1:$C$1297,2,FALSE)</f>
        <v>0</v>
      </c>
      <c r="F728" s="13">
        <f>VLOOKUP(A728,'[2]IFA 09 Data'!$A$1:$C$1297,3,FALSE)</f>
        <v>0</v>
      </c>
      <c r="G728" s="17">
        <f>VLOOKUP(A728,'[2]data 11'!$A$1:$C$1304,3,FALSE)</f>
        <v>206876762</v>
      </c>
      <c r="H728" s="13">
        <f>VLOOKUP(A728,'[2]Property 07'!$A$1:$B$1377,2,FALSE)</f>
        <v>174684561</v>
      </c>
      <c r="I728" s="18">
        <f>VLOOKUP(A728,'[2]data 11'!$A$2:$B$1304,2,FALSE)</f>
        <v>354.9</v>
      </c>
    </row>
    <row r="729" spans="1:9">
      <c r="A729" s="12" t="s">
        <v>1800</v>
      </c>
      <c r="B729" s="12" t="s">
        <v>1801</v>
      </c>
      <c r="C729" s="13">
        <f>VLOOKUP(A729,'[2]I&amp;S 09'!$A$1:$C$1297,2,FALSE)</f>
        <v>96605</v>
      </c>
      <c r="D729" s="13">
        <f>VLOOKUP(A729,'[2]EDA 09 local Share'!$A$1:$C$1030,3,FALSE)</f>
        <v>92183.859117648477</v>
      </c>
      <c r="E729" s="13">
        <f>VLOOKUP(A729,'[2]IFA 09 Data'!$A$1:$C$1297,2,FALSE)</f>
        <v>0</v>
      </c>
      <c r="F729" s="13">
        <f>VLOOKUP(A729,'[2]IFA 09 Data'!$A$1:$C$1297,3,FALSE)</f>
        <v>0</v>
      </c>
      <c r="G729" s="17">
        <f>VLOOKUP(A729,'[2]data 11'!$A$1:$C$1304,3,FALSE)</f>
        <v>123326465</v>
      </c>
      <c r="H729" s="13">
        <f>VLOOKUP(A729,'[2]Property 07'!$A$1:$B$1377,2,FALSE)</f>
        <v>108502870</v>
      </c>
      <c r="I729" s="18">
        <f>VLOOKUP(A729,'[2]data 11'!$A$2:$B$1304,2,FALSE)</f>
        <v>799.29799999999989</v>
      </c>
    </row>
    <row r="730" spans="1:9">
      <c r="A730" s="12" t="s">
        <v>1802</v>
      </c>
      <c r="B730" s="12" t="s">
        <v>1803</v>
      </c>
      <c r="C730" s="13">
        <f>VLOOKUP(A730,'[2]I&amp;S 09'!$A$1:$C$1297,2,FALSE)</f>
        <v>3203040</v>
      </c>
      <c r="D730" s="13">
        <f>VLOOKUP(A730,'[2]EDA 09 local Share'!$A$1:$C$1030,3,FALSE)</f>
        <v>2338311.5431776228</v>
      </c>
      <c r="E730" s="13">
        <f>VLOOKUP(A730,'[2]IFA 09 Data'!$A$1:$C$1297,2,FALSE)</f>
        <v>800473</v>
      </c>
      <c r="F730" s="13">
        <f>VLOOKUP(A730,'[2]IFA 09 Data'!$A$1:$C$1297,3,FALSE)</f>
        <v>1169000</v>
      </c>
      <c r="G730" s="17">
        <f>VLOOKUP(A730,'[2]data 11'!$A$1:$C$1304,3,FALSE)</f>
        <v>1330828640</v>
      </c>
      <c r="H730" s="13">
        <f>VLOOKUP(A730,'[2]Property 07'!$A$1:$B$1377,2,FALSE)</f>
        <v>1248049486</v>
      </c>
      <c r="I730" s="18">
        <f>VLOOKUP(A730,'[2]data 11'!$A$2:$B$1304,2,FALSE)</f>
        <v>5453.7139999999999</v>
      </c>
    </row>
    <row r="731" spans="1:9">
      <c r="A731" s="12" t="s">
        <v>1804</v>
      </c>
      <c r="B731" s="12" t="s">
        <v>624</v>
      </c>
      <c r="C731" s="13">
        <f>VLOOKUP(A731,'[2]I&amp;S 09'!$A$1:$C$1297,2,FALSE)</f>
        <v>235886</v>
      </c>
      <c r="D731" s="13">
        <f>VLOOKUP(A731,'[2]EDA 09 local Share'!$A$1:$C$1030,3,FALSE)</f>
        <v>2472.8545369651315</v>
      </c>
      <c r="E731" s="13">
        <f>VLOOKUP(A731,'[2]IFA 09 Data'!$A$1:$C$1297,2,FALSE)</f>
        <v>96631</v>
      </c>
      <c r="F731" s="13">
        <f>VLOOKUP(A731,'[2]IFA 09 Data'!$A$1:$C$1297,3,FALSE)</f>
        <v>169023</v>
      </c>
      <c r="G731" s="17">
        <f>VLOOKUP(A731,'[2]data 11'!$A$1:$C$1304,3,FALSE)</f>
        <v>93772545</v>
      </c>
      <c r="H731" s="13">
        <f>VLOOKUP(A731,'[2]Property 07'!$A$1:$B$1377,2,FALSE)</f>
        <v>80165639</v>
      </c>
      <c r="I731" s="18">
        <f>VLOOKUP(A731,'[2]data 11'!$A$2:$B$1304,2,FALSE)</f>
        <v>361.41099999999994</v>
      </c>
    </row>
    <row r="732" spans="1:9">
      <c r="A732" s="12" t="s">
        <v>1805</v>
      </c>
      <c r="B732" s="12" t="s">
        <v>1806</v>
      </c>
      <c r="C732" s="13">
        <f>VLOOKUP(A732,'[2]I&amp;S 09'!$A$1:$C$1297,2,FALSE)</f>
        <v>71449</v>
      </c>
      <c r="D732" s="13">
        <f>VLOOKUP(A732,'[2]EDA 09 local Share'!$A$1:$C$1030,3,FALSE)</f>
        <v>52662.579800244028</v>
      </c>
      <c r="E732" s="13">
        <f>VLOOKUP(A732,'[2]IFA 09 Data'!$A$1:$C$1297,2,FALSE)</f>
        <v>0</v>
      </c>
      <c r="F732" s="13">
        <f>VLOOKUP(A732,'[2]IFA 09 Data'!$A$1:$C$1297,3,FALSE)</f>
        <v>0</v>
      </c>
      <c r="G732" s="17">
        <f>VLOOKUP(A732,'[2]data 11'!$A$1:$C$1304,3,FALSE)</f>
        <v>65221785</v>
      </c>
      <c r="H732" s="13">
        <f>VLOOKUP(A732,'[2]Property 07'!$A$1:$B$1377,2,FALSE)</f>
        <v>58048196</v>
      </c>
      <c r="I732" s="18">
        <f>VLOOKUP(A732,'[2]data 11'!$A$2:$B$1304,2,FALSE)</f>
        <v>329.96</v>
      </c>
    </row>
    <row r="733" spans="1:9">
      <c r="A733" s="12" t="s">
        <v>1807</v>
      </c>
      <c r="B733" s="12" t="s">
        <v>1808</v>
      </c>
      <c r="C733" s="13">
        <f>VLOOKUP(A733,'[2]I&amp;S 09'!$A$1:$C$1297,2,FALSE)</f>
        <v>168060</v>
      </c>
      <c r="D733" s="13">
        <f>VLOOKUP(A733,'[2]EDA 09 local Share'!$A$1:$C$1030,3,FALSE)</f>
        <v>0</v>
      </c>
      <c r="E733" s="13">
        <f>VLOOKUP(A733,'[2]IFA 09 Data'!$A$1:$C$1297,2,FALSE)</f>
        <v>133069</v>
      </c>
      <c r="F733" s="13">
        <f>VLOOKUP(A733,'[2]IFA 09 Data'!$A$1:$C$1297,3,FALSE)</f>
        <v>169050</v>
      </c>
      <c r="G733" s="17">
        <f>VLOOKUP(A733,'[2]data 11'!$A$1:$C$1304,3,FALSE)</f>
        <v>194747732</v>
      </c>
      <c r="H733" s="13">
        <f>VLOOKUP(A733,'[2]Property 07'!$A$1:$B$1377,2,FALSE)</f>
        <v>174154802</v>
      </c>
      <c r="I733" s="18">
        <f>VLOOKUP(A733,'[2]data 11'!$A$2:$B$1304,2,FALSE)</f>
        <v>595.29199999999992</v>
      </c>
    </row>
    <row r="734" spans="1:9">
      <c r="A734" s="12" t="s">
        <v>1811</v>
      </c>
      <c r="B734" s="12" t="s">
        <v>1812</v>
      </c>
      <c r="C734" s="13">
        <f>VLOOKUP(A734,'[2]I&amp;S 09'!$A$1:$C$1297,2,FALSE)</f>
        <v>954914</v>
      </c>
      <c r="D734" s="13">
        <f>VLOOKUP(A734,'[2]EDA 09 local Share'!$A$1:$C$1030,3,FALSE)</f>
        <v>337243.77480215556</v>
      </c>
      <c r="E734" s="13">
        <f>VLOOKUP(A734,'[2]IFA 09 Data'!$A$1:$C$1297,2,FALSE)</f>
        <v>0</v>
      </c>
      <c r="F734" s="13">
        <f>VLOOKUP(A734,'[2]IFA 09 Data'!$A$1:$C$1297,3,FALSE)</f>
        <v>0</v>
      </c>
      <c r="G734" s="17">
        <f>VLOOKUP(A734,'[2]data 11'!$A$1:$C$1304,3,FALSE)</f>
        <v>395602057</v>
      </c>
      <c r="H734" s="13">
        <f>VLOOKUP(A734,'[2]Property 07'!$A$1:$B$1377,2,FALSE)</f>
        <v>301191818</v>
      </c>
      <c r="I734" s="18">
        <f>VLOOKUP(A734,'[2]data 11'!$A$2:$B$1304,2,FALSE)</f>
        <v>646.47399999999993</v>
      </c>
    </row>
    <row r="735" spans="1:9">
      <c r="A735" s="12" t="s">
        <v>1813</v>
      </c>
      <c r="B735" s="12" t="s">
        <v>1814</v>
      </c>
      <c r="C735" s="13">
        <f>VLOOKUP(A735,'[2]I&amp;S 09'!$A$1:$C$1297,2,FALSE)</f>
        <v>283897</v>
      </c>
      <c r="D735" s="13">
        <f>VLOOKUP(A735,'[2]EDA 09 local Share'!$A$1:$C$1030,3,FALSE)</f>
        <v>69196.238954444751</v>
      </c>
      <c r="E735" s="13">
        <f>VLOOKUP(A735,'[2]IFA 09 Data'!$A$1:$C$1297,2,FALSE)</f>
        <v>68862</v>
      </c>
      <c r="F735" s="13">
        <f>VLOOKUP(A735,'[2]IFA 09 Data'!$A$1:$C$1297,3,FALSE)</f>
        <v>246252</v>
      </c>
      <c r="G735" s="17">
        <f>VLOOKUP(A735,'[2]data 11'!$A$1:$C$1304,3,FALSE)</f>
        <v>80915662</v>
      </c>
      <c r="H735" s="13">
        <f>VLOOKUP(A735,'[2]Property 07'!$A$1:$B$1377,2,FALSE)</f>
        <v>72292156</v>
      </c>
      <c r="I735" s="18">
        <f>VLOOKUP(A735,'[2]data 11'!$A$2:$B$1304,2,FALSE)</f>
        <v>792</v>
      </c>
    </row>
    <row r="736" spans="1:9">
      <c r="A736" s="12" t="s">
        <v>1815</v>
      </c>
      <c r="B736" s="12" t="s">
        <v>1816</v>
      </c>
      <c r="C736" s="13">
        <f>VLOOKUP(A736,'[2]I&amp;S 09'!$A$1:$C$1297,2,FALSE)</f>
        <v>244029</v>
      </c>
      <c r="D736" s="13">
        <f>VLOOKUP(A736,'[2]EDA 09 local Share'!$A$1:$C$1030,3,FALSE)</f>
        <v>249493.80707910791</v>
      </c>
      <c r="E736" s="13">
        <f>VLOOKUP(A736,'[2]IFA 09 Data'!$A$1:$C$1297,2,FALSE)</f>
        <v>0</v>
      </c>
      <c r="F736" s="13">
        <f>VLOOKUP(A736,'[2]IFA 09 Data'!$A$1:$C$1297,3,FALSE)</f>
        <v>0</v>
      </c>
      <c r="G736" s="17">
        <f>VLOOKUP(A736,'[2]data 11'!$A$1:$C$1304,3,FALSE)</f>
        <v>165467320</v>
      </c>
      <c r="H736" s="13">
        <f>VLOOKUP(A736,'[2]Property 07'!$A$1:$B$1377,2,FALSE)</f>
        <v>135633159</v>
      </c>
      <c r="I736" s="18">
        <f>VLOOKUP(A736,'[2]data 11'!$A$2:$B$1304,2,FALSE)</f>
        <v>239.89999999999998</v>
      </c>
    </row>
    <row r="737" spans="1:9">
      <c r="A737" s="12" t="s">
        <v>1817</v>
      </c>
      <c r="B737" s="12" t="s">
        <v>1818</v>
      </c>
      <c r="C737" s="13">
        <f>VLOOKUP(A737,'[2]I&amp;S 09'!$A$1:$C$1297,2,FALSE)</f>
        <v>372116</v>
      </c>
      <c r="D737" s="13">
        <f>VLOOKUP(A737,'[2]EDA 09 local Share'!$A$1:$C$1030,3,FALSE)</f>
        <v>215403.40635864288</v>
      </c>
      <c r="E737" s="13">
        <f>VLOOKUP(A737,'[2]IFA 09 Data'!$A$1:$C$1297,2,FALSE)</f>
        <v>171472</v>
      </c>
      <c r="F737" s="13">
        <f>VLOOKUP(A737,'[2]IFA 09 Data'!$A$1:$C$1297,3,FALSE)</f>
        <v>343700</v>
      </c>
      <c r="G737" s="17">
        <f>VLOOKUP(A737,'[2]data 11'!$A$1:$C$1304,3,FALSE)</f>
        <v>326381456</v>
      </c>
      <c r="H737" s="13">
        <f>VLOOKUP(A737,'[2]Property 07'!$A$1:$B$1377,2,FALSE)</f>
        <v>205013998</v>
      </c>
      <c r="I737" s="18">
        <f>VLOOKUP(A737,'[2]data 11'!$A$2:$B$1304,2,FALSE)</f>
        <v>1153.2639999999999</v>
      </c>
    </row>
    <row r="738" spans="1:9">
      <c r="A738" s="12" t="s">
        <v>1819</v>
      </c>
      <c r="B738" s="12" t="s">
        <v>1820</v>
      </c>
      <c r="C738" s="13">
        <f>VLOOKUP(A738,'[2]I&amp;S 09'!$A$1:$C$1297,2,FALSE)</f>
        <v>1013156</v>
      </c>
      <c r="D738" s="13">
        <f>VLOOKUP(A738,'[2]EDA 09 local Share'!$A$1:$C$1030,3,FALSE)</f>
        <v>648836.86183998082</v>
      </c>
      <c r="E738" s="13">
        <f>VLOOKUP(A738,'[2]IFA 09 Data'!$A$1:$C$1297,2,FALSE)</f>
        <v>173765</v>
      </c>
      <c r="F738" s="13">
        <f>VLOOKUP(A738,'[2]IFA 09 Data'!$A$1:$C$1297,3,FALSE)</f>
        <v>173765</v>
      </c>
      <c r="G738" s="17">
        <f>VLOOKUP(A738,'[2]data 11'!$A$1:$C$1304,3,FALSE)</f>
        <v>407721020</v>
      </c>
      <c r="H738" s="13">
        <f>VLOOKUP(A738,'[2]Property 07'!$A$1:$B$1377,2,FALSE)</f>
        <v>376437041</v>
      </c>
      <c r="I738" s="18">
        <f>VLOOKUP(A738,'[2]data 11'!$A$2:$B$1304,2,FALSE)</f>
        <v>616.08199999999999</v>
      </c>
    </row>
    <row r="739" spans="1:9">
      <c r="A739" s="12" t="s">
        <v>1821</v>
      </c>
      <c r="B739" s="12" t="s">
        <v>1822</v>
      </c>
      <c r="C739" s="13">
        <f>VLOOKUP(A739,'[2]I&amp;S 09'!$A$1:$C$1297,2,FALSE)</f>
        <v>114618</v>
      </c>
      <c r="D739" s="13">
        <f>VLOOKUP(A739,'[2]EDA 09 local Share'!$A$1:$C$1030,3,FALSE)</f>
        <v>3716.6471527992571</v>
      </c>
      <c r="E739" s="13">
        <f>VLOOKUP(A739,'[2]IFA 09 Data'!$A$1:$C$1297,2,FALSE)</f>
        <v>47137</v>
      </c>
      <c r="F739" s="13">
        <f>VLOOKUP(A739,'[2]IFA 09 Data'!$A$1:$C$1297,3,FALSE)</f>
        <v>100000</v>
      </c>
      <c r="G739" s="17">
        <f>VLOOKUP(A739,'[2]data 11'!$A$1:$C$1304,3,FALSE)</f>
        <v>317785874</v>
      </c>
      <c r="H739" s="13">
        <f>VLOOKUP(A739,'[2]Property 07'!$A$1:$B$1377,2,FALSE)</f>
        <v>65991324</v>
      </c>
      <c r="I739" s="18">
        <f>VLOOKUP(A739,'[2]data 11'!$A$2:$B$1304,2,FALSE)</f>
        <v>302.27299999999997</v>
      </c>
    </row>
    <row r="740" spans="1:9">
      <c r="A740" s="12" t="s">
        <v>1823</v>
      </c>
      <c r="B740" s="12" t="s">
        <v>1824</v>
      </c>
      <c r="C740" s="13">
        <f>VLOOKUP(A740,'[2]I&amp;S 09'!$A$1:$C$1297,2,FALSE)</f>
        <v>964252</v>
      </c>
      <c r="D740" s="13">
        <f>VLOOKUP(A740,'[2]EDA 09 local Share'!$A$1:$C$1030,3,FALSE)</f>
        <v>178985.27520242098</v>
      </c>
      <c r="E740" s="13">
        <f>VLOOKUP(A740,'[2]IFA 09 Data'!$A$1:$C$1297,2,FALSE)</f>
        <v>0</v>
      </c>
      <c r="F740" s="13">
        <f>VLOOKUP(A740,'[2]IFA 09 Data'!$A$1:$C$1297,3,FALSE)</f>
        <v>0</v>
      </c>
      <c r="G740" s="17">
        <f>VLOOKUP(A740,'[2]data 11'!$A$1:$C$1304,3,FALSE)</f>
        <v>549997587</v>
      </c>
      <c r="H740" s="13">
        <f>VLOOKUP(A740,'[2]Property 07'!$A$1:$B$1377,2,FALSE)</f>
        <v>436899892</v>
      </c>
      <c r="I740" s="18">
        <f>VLOOKUP(A740,'[2]data 11'!$A$2:$B$1304,2,FALSE)</f>
        <v>2129</v>
      </c>
    </row>
    <row r="741" spans="1:9">
      <c r="A741" s="12" t="s">
        <v>1825</v>
      </c>
      <c r="B741" s="12" t="s">
        <v>1826</v>
      </c>
      <c r="C741" s="13">
        <f>VLOOKUP(A741,'[2]I&amp;S 09'!$A$1:$C$1297,2,FALSE)</f>
        <v>887520</v>
      </c>
      <c r="D741" s="13">
        <f>VLOOKUP(A741,'[2]EDA 09 local Share'!$A$1:$C$1030,3,FALSE)</f>
        <v>1736887.7781513</v>
      </c>
      <c r="E741" s="13">
        <f>VLOOKUP(A741,'[2]IFA 09 Data'!$A$1:$C$1297,2,FALSE)</f>
        <v>0</v>
      </c>
      <c r="F741" s="13">
        <f>VLOOKUP(A741,'[2]IFA 09 Data'!$A$1:$C$1297,3,FALSE)</f>
        <v>0</v>
      </c>
      <c r="G741" s="17">
        <f>VLOOKUP(A741,'[2]data 11'!$A$1:$C$1304,3,FALSE)</f>
        <v>677225019</v>
      </c>
      <c r="H741" s="13">
        <f>VLOOKUP(A741,'[2]Property 07'!$A$1:$B$1377,2,FALSE)</f>
        <v>843549532</v>
      </c>
      <c r="I741" s="18">
        <f>VLOOKUP(A741,'[2]data 11'!$A$2:$B$1304,2,FALSE)</f>
        <v>132.98399999999998</v>
      </c>
    </row>
    <row r="742" spans="1:9">
      <c r="A742" s="12" t="s">
        <v>1827</v>
      </c>
      <c r="B742" s="12" t="s">
        <v>1828</v>
      </c>
      <c r="C742" s="13">
        <f>VLOOKUP(A742,'[2]I&amp;S 09'!$A$1:$C$1297,2,FALSE)</f>
        <v>1198973</v>
      </c>
      <c r="D742" s="13">
        <f>VLOOKUP(A742,'[2]EDA 09 local Share'!$A$1:$C$1030,3,FALSE)</f>
        <v>187302.14333405366</v>
      </c>
      <c r="E742" s="13">
        <f>VLOOKUP(A742,'[2]IFA 09 Data'!$A$1:$C$1297,2,FALSE)</f>
        <v>0</v>
      </c>
      <c r="F742" s="13">
        <f>VLOOKUP(A742,'[2]IFA 09 Data'!$A$1:$C$1297,3,FALSE)</f>
        <v>0</v>
      </c>
      <c r="G742" s="17">
        <f>VLOOKUP(A742,'[2]data 11'!$A$1:$C$1304,3,FALSE)</f>
        <v>270871652</v>
      </c>
      <c r="H742" s="13">
        <f>VLOOKUP(A742,'[2]Property 07'!$A$1:$B$1377,2,FALSE)</f>
        <v>163707036</v>
      </c>
      <c r="I742" s="18">
        <f>VLOOKUP(A742,'[2]data 11'!$A$2:$B$1304,2,FALSE)</f>
        <v>211.726</v>
      </c>
    </row>
    <row r="743" spans="1:9">
      <c r="A743" s="12" t="s">
        <v>1841</v>
      </c>
      <c r="B743" s="12" t="s">
        <v>1842</v>
      </c>
      <c r="C743" s="13">
        <f>VLOOKUP(A743,'[2]I&amp;S 09'!$A$1:$C$1297,2,FALSE)</f>
        <v>263941</v>
      </c>
      <c r="D743" s="13">
        <f>VLOOKUP(A743,'[2]EDA 09 local Share'!$A$1:$C$1030,3,FALSE)</f>
        <v>244759.52501727192</v>
      </c>
      <c r="E743" s="13">
        <f>VLOOKUP(A743,'[2]IFA 09 Data'!$A$1:$C$1297,2,FALSE)</f>
        <v>0</v>
      </c>
      <c r="F743" s="13">
        <f>VLOOKUP(A743,'[2]IFA 09 Data'!$A$1:$C$1297,3,FALSE)</f>
        <v>0</v>
      </c>
      <c r="G743" s="17">
        <f>VLOOKUP(A743,'[2]data 11'!$A$1:$C$1304,3,FALSE)</f>
        <v>123795007</v>
      </c>
      <c r="H743" s="13">
        <f>VLOOKUP(A743,'[2]Property 07'!$A$1:$B$1377,2,FALSE)</f>
        <v>104652241</v>
      </c>
      <c r="I743" s="18">
        <f>VLOOKUP(A743,'[2]data 11'!$A$2:$B$1304,2,FALSE)</f>
        <v>334</v>
      </c>
    </row>
    <row r="744" spans="1:9">
      <c r="A744" s="12" t="s">
        <v>1843</v>
      </c>
      <c r="B744" s="12" t="s">
        <v>1844</v>
      </c>
      <c r="C744" s="13">
        <f>VLOOKUP(A744,'[2]I&amp;S 09'!$A$1:$C$1297,2,FALSE)</f>
        <v>1325066</v>
      </c>
      <c r="D744" s="13">
        <f>VLOOKUP(A744,'[2]EDA 09 local Share'!$A$1:$C$1030,3,FALSE)</f>
        <v>731401.68390057085</v>
      </c>
      <c r="E744" s="13">
        <f>VLOOKUP(A744,'[2]IFA 09 Data'!$A$1:$C$1297,2,FALSE)</f>
        <v>0</v>
      </c>
      <c r="F744" s="13">
        <f>VLOOKUP(A744,'[2]IFA 09 Data'!$A$1:$C$1297,3,FALSE)</f>
        <v>0</v>
      </c>
      <c r="G744" s="17">
        <f>VLOOKUP(A744,'[2]data 11'!$A$1:$C$1304,3,FALSE)</f>
        <v>497462413</v>
      </c>
      <c r="H744" s="13">
        <f>VLOOKUP(A744,'[2]Property 07'!$A$1:$B$1377,2,FALSE)</f>
        <v>463244234</v>
      </c>
      <c r="I744" s="18">
        <f>VLOOKUP(A744,'[2]data 11'!$A$2:$B$1304,2,FALSE)</f>
        <v>1120.0649999999998</v>
      </c>
    </row>
    <row r="745" spans="1:9">
      <c r="A745" s="12" t="s">
        <v>1845</v>
      </c>
      <c r="B745" s="12" t="s">
        <v>1846</v>
      </c>
      <c r="C745" s="13">
        <f>VLOOKUP(A745,'[2]I&amp;S 09'!$A$1:$C$1297,2,FALSE)</f>
        <v>2759988</v>
      </c>
      <c r="D745" s="13">
        <f>VLOOKUP(A745,'[2]EDA 09 local Share'!$A$1:$C$1030,3,FALSE)</f>
        <v>759753.4240538131</v>
      </c>
      <c r="E745" s="13">
        <f>VLOOKUP(A745,'[2]IFA 09 Data'!$A$1:$C$1297,2,FALSE)</f>
        <v>0</v>
      </c>
      <c r="F745" s="13">
        <f>VLOOKUP(A745,'[2]IFA 09 Data'!$A$1:$C$1297,3,FALSE)</f>
        <v>0</v>
      </c>
      <c r="G745" s="17">
        <f>VLOOKUP(A745,'[2]data 11'!$A$1:$C$1304,3,FALSE)</f>
        <v>1141673804</v>
      </c>
      <c r="H745" s="13">
        <f>VLOOKUP(A745,'[2]Property 07'!$A$1:$B$1377,2,FALSE)</f>
        <v>1155765747</v>
      </c>
      <c r="I745" s="18">
        <f>VLOOKUP(A745,'[2]data 11'!$A$2:$B$1304,2,FALSE)</f>
        <v>3548.3259999999996</v>
      </c>
    </row>
    <row r="746" spans="1:9">
      <c r="A746" s="12" t="s">
        <v>1847</v>
      </c>
      <c r="B746" s="12" t="s">
        <v>1848</v>
      </c>
      <c r="C746" s="13">
        <f>VLOOKUP(A746,'[2]I&amp;S 09'!$A$1:$C$1297,2,FALSE)</f>
        <v>12095598</v>
      </c>
      <c r="D746" s="13">
        <f>VLOOKUP(A746,'[2]EDA 09 local Share'!$A$1:$C$1030,3,FALSE)</f>
        <v>5619275.631051613</v>
      </c>
      <c r="E746" s="13">
        <f>VLOOKUP(A746,'[2]IFA 09 Data'!$A$1:$C$1297,2,FALSE)</f>
        <v>3292673</v>
      </c>
      <c r="F746" s="13">
        <f>VLOOKUP(A746,'[2]IFA 09 Data'!$A$1:$C$1297,3,FALSE)</f>
        <v>4212410</v>
      </c>
      <c r="G746" s="17">
        <f>VLOOKUP(A746,'[2]data 11'!$A$1:$C$1304,3,FALSE)</f>
        <v>11147155230</v>
      </c>
      <c r="H746" s="13">
        <f>VLOOKUP(A746,'[2]Property 07'!$A$1:$B$1377,2,FALSE)</f>
        <v>9707188759</v>
      </c>
      <c r="I746" s="18">
        <f>VLOOKUP(A746,'[2]data 11'!$A$2:$B$1304,2,FALSE)</f>
        <v>34972.981</v>
      </c>
    </row>
    <row r="747" spans="1:9">
      <c r="A747" s="12" t="s">
        <v>1849</v>
      </c>
      <c r="B747" s="12" t="s">
        <v>1850</v>
      </c>
      <c r="C747" s="13">
        <f>VLOOKUP(A747,'[2]I&amp;S 09'!$A$1:$C$1297,2,FALSE)</f>
        <v>293940</v>
      </c>
      <c r="D747" s="13">
        <f>VLOOKUP(A747,'[2]EDA 09 local Share'!$A$1:$C$1030,3,FALSE)</f>
        <v>342848.08039999992</v>
      </c>
      <c r="E747" s="13">
        <f>VLOOKUP(A747,'[2]IFA 09 Data'!$A$1:$C$1297,2,FALSE)</f>
        <v>0</v>
      </c>
      <c r="F747" s="13">
        <f>VLOOKUP(A747,'[2]IFA 09 Data'!$A$1:$C$1297,3,FALSE)</f>
        <v>0</v>
      </c>
      <c r="G747" s="17">
        <f>VLOOKUP(A747,'[2]data 11'!$A$1:$C$1304,3,FALSE)</f>
        <v>134858643</v>
      </c>
      <c r="H747" s="13">
        <f>VLOOKUP(A747,'[2]Property 07'!$A$1:$B$1377,2,FALSE)</f>
        <v>118223476</v>
      </c>
      <c r="I747" s="18">
        <f>VLOOKUP(A747,'[2]data 11'!$A$2:$B$1304,2,FALSE)</f>
        <v>221.714</v>
      </c>
    </row>
    <row r="748" spans="1:9">
      <c r="A748" s="12" t="s">
        <v>1851</v>
      </c>
      <c r="B748" s="12" t="s">
        <v>1852</v>
      </c>
      <c r="C748" s="13">
        <f>VLOOKUP(A748,'[2]I&amp;S 09'!$A$1:$C$1297,2,FALSE)</f>
        <v>720127</v>
      </c>
      <c r="D748" s="13">
        <f>VLOOKUP(A748,'[2]EDA 09 local Share'!$A$1:$C$1030,3,FALSE)</f>
        <v>336359.95856164454</v>
      </c>
      <c r="E748" s="13">
        <f>VLOOKUP(A748,'[2]IFA 09 Data'!$A$1:$C$1297,2,FALSE)</f>
        <v>0</v>
      </c>
      <c r="F748" s="13">
        <f>VLOOKUP(A748,'[2]IFA 09 Data'!$A$1:$C$1297,3,FALSE)</f>
        <v>0</v>
      </c>
      <c r="G748" s="17">
        <f>VLOOKUP(A748,'[2]data 11'!$A$1:$C$1304,3,FALSE)</f>
        <v>227962080</v>
      </c>
      <c r="H748" s="13">
        <f>VLOOKUP(A748,'[2]Property 07'!$A$1:$B$1377,2,FALSE)</f>
        <v>205215027</v>
      </c>
      <c r="I748" s="18">
        <f>VLOOKUP(A748,'[2]data 11'!$A$2:$B$1304,2,FALSE)</f>
        <v>340</v>
      </c>
    </row>
    <row r="749" spans="1:9">
      <c r="A749" s="12" t="s">
        <v>1853</v>
      </c>
      <c r="B749" s="12" t="s">
        <v>1854</v>
      </c>
      <c r="C749" s="13">
        <f>VLOOKUP(A749,'[2]I&amp;S 09'!$A$1:$C$1297,2,FALSE)</f>
        <v>848358</v>
      </c>
      <c r="D749" s="13">
        <f>VLOOKUP(A749,'[2]EDA 09 local Share'!$A$1:$C$1030,3,FALSE)</f>
        <v>1416047.1838555678</v>
      </c>
      <c r="E749" s="13">
        <f>VLOOKUP(A749,'[2]IFA 09 Data'!$A$1:$C$1297,2,FALSE)</f>
        <v>0</v>
      </c>
      <c r="F749" s="13">
        <f>VLOOKUP(A749,'[2]IFA 09 Data'!$A$1:$C$1297,3,FALSE)</f>
        <v>0</v>
      </c>
      <c r="G749" s="17">
        <f>VLOOKUP(A749,'[2]data 11'!$A$1:$C$1304,3,FALSE)</f>
        <v>1766432983</v>
      </c>
      <c r="H749" s="13">
        <f>VLOOKUP(A749,'[2]Property 07'!$A$1:$B$1377,2,FALSE)</f>
        <v>1672582362</v>
      </c>
      <c r="I749" s="18">
        <f>VLOOKUP(A749,'[2]data 11'!$A$2:$B$1304,2,FALSE)</f>
        <v>461.12099999999998</v>
      </c>
    </row>
    <row r="750" spans="1:9">
      <c r="A750" s="12" t="s">
        <v>1855</v>
      </c>
      <c r="B750" s="12" t="s">
        <v>1856</v>
      </c>
      <c r="C750" s="13">
        <f>VLOOKUP(A750,'[2]I&amp;S 09'!$A$1:$C$1297,2,FALSE)</f>
        <v>633506</v>
      </c>
      <c r="D750" s="13">
        <f>VLOOKUP(A750,'[2]EDA 09 local Share'!$A$1:$C$1030,3,FALSE)</f>
        <v>347001.52098988509</v>
      </c>
      <c r="E750" s="13">
        <f>VLOOKUP(A750,'[2]IFA 09 Data'!$A$1:$C$1297,2,FALSE)</f>
        <v>559197</v>
      </c>
      <c r="F750" s="13">
        <f>VLOOKUP(A750,'[2]IFA 09 Data'!$A$1:$C$1297,3,FALSE)</f>
        <v>2192586</v>
      </c>
      <c r="G750" s="17">
        <f>VLOOKUP(A750,'[2]data 11'!$A$1:$C$1304,3,FALSE)</f>
        <v>331505523</v>
      </c>
      <c r="H750" s="13">
        <f>VLOOKUP(A750,'[2]Property 07'!$A$1:$B$1377,2,FALSE)</f>
        <v>276227370</v>
      </c>
      <c r="I750" s="18">
        <f>VLOOKUP(A750,'[2]data 11'!$A$2:$B$1304,2,FALSE)</f>
        <v>2967.0479999999998</v>
      </c>
    </row>
    <row r="751" spans="1:9">
      <c r="A751" s="12" t="s">
        <v>1857</v>
      </c>
      <c r="B751" s="12" t="s">
        <v>1858</v>
      </c>
      <c r="C751" s="13">
        <f>VLOOKUP(A751,'[2]I&amp;S 09'!$A$1:$C$1297,2,FALSE)</f>
        <v>4055454</v>
      </c>
      <c r="D751" s="13">
        <f>VLOOKUP(A751,'[2]EDA 09 local Share'!$A$1:$C$1030,3,FALSE)</f>
        <v>3289009.4311424252</v>
      </c>
      <c r="E751" s="13">
        <f>VLOOKUP(A751,'[2]IFA 09 Data'!$A$1:$C$1297,2,FALSE)</f>
        <v>0</v>
      </c>
      <c r="F751" s="13">
        <f>VLOOKUP(A751,'[2]IFA 09 Data'!$A$1:$C$1297,3,FALSE)</f>
        <v>0</v>
      </c>
      <c r="G751" s="17">
        <f>VLOOKUP(A751,'[2]data 11'!$A$1:$C$1304,3,FALSE)</f>
        <v>1486928282</v>
      </c>
      <c r="H751" s="13">
        <f>VLOOKUP(A751,'[2]Property 07'!$A$1:$B$1377,2,FALSE)</f>
        <v>1298785095</v>
      </c>
      <c r="I751" s="18">
        <f>VLOOKUP(A751,'[2]data 11'!$A$2:$B$1304,2,FALSE)</f>
        <v>3158.3539999999998</v>
      </c>
    </row>
    <row r="752" spans="1:9">
      <c r="A752" s="12" t="s">
        <v>1859</v>
      </c>
      <c r="B752" s="12" t="s">
        <v>1860</v>
      </c>
      <c r="C752" s="13">
        <f>VLOOKUP(A752,'[2]I&amp;S 09'!$A$1:$C$1297,2,FALSE)</f>
        <v>864749</v>
      </c>
      <c r="D752" s="13">
        <f>VLOOKUP(A752,'[2]EDA 09 local Share'!$A$1:$C$1030,3,FALSE)</f>
        <v>569386.63799999992</v>
      </c>
      <c r="E752" s="13">
        <f>VLOOKUP(A752,'[2]IFA 09 Data'!$A$1:$C$1297,2,FALSE)</f>
        <v>112186</v>
      </c>
      <c r="F752" s="13">
        <f>VLOOKUP(A752,'[2]IFA 09 Data'!$A$1:$C$1297,3,FALSE)</f>
        <v>156610</v>
      </c>
      <c r="G752" s="17">
        <f>VLOOKUP(A752,'[2]data 11'!$A$1:$C$1304,3,FALSE)</f>
        <v>257572963</v>
      </c>
      <c r="H752" s="13">
        <f>VLOOKUP(A752,'[2]Property 07'!$A$1:$B$1377,2,FALSE)</f>
        <v>196340220</v>
      </c>
      <c r="I752" s="18">
        <f>VLOOKUP(A752,'[2]data 11'!$A$2:$B$1304,2,FALSE)</f>
        <v>811.34599999999989</v>
      </c>
    </row>
    <row r="753" spans="1:9">
      <c r="A753" s="12" t="s">
        <v>1861</v>
      </c>
      <c r="B753" s="12" t="s">
        <v>1862</v>
      </c>
      <c r="C753" s="13">
        <f>VLOOKUP(A753,'[2]I&amp;S 09'!$A$1:$C$1297,2,FALSE)</f>
        <v>624451</v>
      </c>
      <c r="D753" s="13">
        <f>VLOOKUP(A753,'[2]EDA 09 local Share'!$A$1:$C$1030,3,FALSE)</f>
        <v>684444.92460962886</v>
      </c>
      <c r="E753" s="13">
        <f>VLOOKUP(A753,'[2]IFA 09 Data'!$A$1:$C$1297,2,FALSE)</f>
        <v>0</v>
      </c>
      <c r="F753" s="13">
        <f>VLOOKUP(A753,'[2]IFA 09 Data'!$A$1:$C$1297,3,FALSE)</f>
        <v>0</v>
      </c>
      <c r="G753" s="17">
        <f>VLOOKUP(A753,'[2]data 11'!$A$1:$C$1304,3,FALSE)</f>
        <v>2301487518</v>
      </c>
      <c r="H753" s="13">
        <f>VLOOKUP(A753,'[2]Property 07'!$A$1:$B$1377,2,FALSE)</f>
        <v>2006404665</v>
      </c>
      <c r="I753" s="18">
        <f>VLOOKUP(A753,'[2]data 11'!$A$2:$B$1304,2,FALSE)</f>
        <v>5270.3619999999992</v>
      </c>
    </row>
    <row r="754" spans="1:9">
      <c r="A754" s="12" t="s">
        <v>1863</v>
      </c>
      <c r="B754" s="12" t="s">
        <v>1864</v>
      </c>
      <c r="C754" s="13">
        <f>VLOOKUP(A754,'[2]I&amp;S 09'!$A$1:$C$1297,2,FALSE)</f>
        <v>1475085</v>
      </c>
      <c r="D754" s="13">
        <f>VLOOKUP(A754,'[2]EDA 09 local Share'!$A$1:$C$1030,3,FALSE)</f>
        <v>1257992.6449563985</v>
      </c>
      <c r="E754" s="13">
        <f>VLOOKUP(A754,'[2]IFA 09 Data'!$A$1:$C$1297,2,FALSE)</f>
        <v>0</v>
      </c>
      <c r="F754" s="13">
        <f>VLOOKUP(A754,'[2]IFA 09 Data'!$A$1:$C$1297,3,FALSE)</f>
        <v>0</v>
      </c>
      <c r="G754" s="17">
        <f>VLOOKUP(A754,'[2]data 11'!$A$1:$C$1304,3,FALSE)</f>
        <v>517582837</v>
      </c>
      <c r="H754" s="13">
        <f>VLOOKUP(A754,'[2]Property 07'!$A$1:$B$1377,2,FALSE)</f>
        <v>494205548</v>
      </c>
      <c r="I754" s="18">
        <f>VLOOKUP(A754,'[2]data 11'!$A$2:$B$1304,2,FALSE)</f>
        <v>1941.7109999999998</v>
      </c>
    </row>
    <row r="755" spans="1:9">
      <c r="A755" s="12" t="s">
        <v>1865</v>
      </c>
      <c r="B755" s="12" t="s">
        <v>1866</v>
      </c>
      <c r="C755" s="13">
        <f>VLOOKUP(A755,'[2]I&amp;S 09'!$A$1:$C$1297,2,FALSE)</f>
        <v>545938</v>
      </c>
      <c r="D755" s="13">
        <f>VLOOKUP(A755,'[2]EDA 09 local Share'!$A$1:$C$1030,3,FALSE)</f>
        <v>109089.97693627101</v>
      </c>
      <c r="E755" s="13">
        <f>VLOOKUP(A755,'[2]IFA 09 Data'!$A$1:$C$1297,2,FALSE)</f>
        <v>477623</v>
      </c>
      <c r="F755" s="13">
        <f>VLOOKUP(A755,'[2]IFA 09 Data'!$A$1:$C$1297,3,FALSE)</f>
        <v>477623</v>
      </c>
      <c r="G755" s="17">
        <f>VLOOKUP(A755,'[2]data 11'!$A$1:$C$1304,3,FALSE)</f>
        <v>904962419</v>
      </c>
      <c r="H755" s="13">
        <f>VLOOKUP(A755,'[2]Property 07'!$A$1:$B$1377,2,FALSE)</f>
        <v>761863644</v>
      </c>
      <c r="I755" s="18">
        <f>VLOOKUP(A755,'[2]data 11'!$A$2:$B$1304,2,FALSE)</f>
        <v>2068.2919999999999</v>
      </c>
    </row>
    <row r="756" spans="1:9">
      <c r="A756" s="12" t="s">
        <v>1869</v>
      </c>
      <c r="B756" s="12" t="s">
        <v>1870</v>
      </c>
      <c r="C756" s="13">
        <f>VLOOKUP(A756,'[2]I&amp;S 09'!$A$1:$C$1297,2,FALSE)</f>
        <v>0</v>
      </c>
      <c r="D756" s="13">
        <f>VLOOKUP(A756,'[2]EDA 09 local Share'!$A$1:$C$1030,3,FALSE)</f>
        <v>0</v>
      </c>
      <c r="E756" s="13">
        <f>VLOOKUP(A756,'[2]IFA 09 Data'!$A$1:$C$1297,2,FALSE)</f>
        <v>0</v>
      </c>
      <c r="F756" s="13">
        <f>VLOOKUP(A756,'[2]IFA 09 Data'!$A$1:$C$1297,3,FALSE)</f>
        <v>0</v>
      </c>
      <c r="G756" s="17">
        <f>VLOOKUP(A756,'[2]data 11'!$A$1:$C$1304,3,FALSE)</f>
        <v>108155053</v>
      </c>
      <c r="H756" s="13">
        <f>VLOOKUP(A756,'[2]Property 07'!$A$1:$B$1377,2,FALSE)</f>
        <v>102491729</v>
      </c>
      <c r="I756" s="18">
        <f>VLOOKUP(A756,'[2]data 11'!$A$2:$B$1304,2,FALSE)</f>
        <v>282.39999999999998</v>
      </c>
    </row>
    <row r="757" spans="1:9">
      <c r="A757" s="12" t="s">
        <v>1871</v>
      </c>
      <c r="B757" s="12" t="s">
        <v>1872</v>
      </c>
      <c r="C757" s="13">
        <f>VLOOKUP(A757,'[2]I&amp;S 09'!$A$1:$C$1297,2,FALSE)</f>
        <v>0</v>
      </c>
      <c r="D757" s="13">
        <f>VLOOKUP(A757,'[2]EDA 09 local Share'!$A$1:$C$1030,3,FALSE)</f>
        <v>0</v>
      </c>
      <c r="E757" s="13">
        <f>VLOOKUP(A757,'[2]IFA 09 Data'!$A$1:$C$1297,2,FALSE)</f>
        <v>0</v>
      </c>
      <c r="F757" s="13">
        <f>VLOOKUP(A757,'[2]IFA 09 Data'!$A$1:$C$1297,3,FALSE)</f>
        <v>0</v>
      </c>
      <c r="G757" s="17">
        <f>VLOOKUP(A757,'[2]data 11'!$A$1:$C$1304,3,FALSE)</f>
        <v>44634577</v>
      </c>
      <c r="H757" s="13">
        <f>VLOOKUP(A757,'[2]Property 07'!$A$1:$B$1377,2,FALSE)</f>
        <v>36200633</v>
      </c>
      <c r="I757" s="18">
        <f>VLOOKUP(A757,'[2]data 11'!$A$2:$B$1304,2,FALSE)</f>
        <v>90.556999999999988</v>
      </c>
    </row>
    <row r="758" spans="1:9">
      <c r="A758" s="12" t="s">
        <v>1873</v>
      </c>
      <c r="B758" s="12" t="s">
        <v>1874</v>
      </c>
      <c r="C758" s="13">
        <f>VLOOKUP(A758,'[2]I&amp;S 09'!$A$1:$C$1297,2,FALSE)</f>
        <v>0</v>
      </c>
      <c r="D758" s="13">
        <f>VLOOKUP(A758,'[2]EDA 09 local Share'!$A$1:$C$1030,3,FALSE)</f>
        <v>0</v>
      </c>
      <c r="E758" s="13">
        <f>VLOOKUP(A758,'[2]IFA 09 Data'!$A$1:$C$1297,2,FALSE)</f>
        <v>0</v>
      </c>
      <c r="F758" s="13">
        <f>VLOOKUP(A758,'[2]IFA 09 Data'!$A$1:$C$1297,3,FALSE)</f>
        <v>0</v>
      </c>
      <c r="G758" s="17">
        <f>VLOOKUP(A758,'[2]data 11'!$A$1:$C$1304,3,FALSE)</f>
        <v>38092876</v>
      </c>
      <c r="H758" s="13">
        <f>VLOOKUP(A758,'[2]Property 07'!$A$1:$B$1377,2,FALSE)</f>
        <v>34687390</v>
      </c>
      <c r="I758" s="18">
        <f>VLOOKUP(A758,'[2]data 11'!$A$2:$B$1304,2,FALSE)</f>
        <v>76.548999999999992</v>
      </c>
    </row>
    <row r="759" spans="1:9">
      <c r="A759" s="12" t="s">
        <v>1875</v>
      </c>
      <c r="B759" s="12" t="s">
        <v>1876</v>
      </c>
      <c r="C759" s="13">
        <f>VLOOKUP(A759,'[2]I&amp;S 09'!$A$1:$C$1297,2,FALSE)</f>
        <v>1274279</v>
      </c>
      <c r="D759" s="13">
        <f>VLOOKUP(A759,'[2]EDA 09 local Share'!$A$1:$C$1030,3,FALSE)</f>
        <v>630327.41519036912</v>
      </c>
      <c r="E759" s="13">
        <f>VLOOKUP(A759,'[2]IFA 09 Data'!$A$1:$C$1297,2,FALSE)</f>
        <v>193072</v>
      </c>
      <c r="F759" s="13">
        <f>VLOOKUP(A759,'[2]IFA 09 Data'!$A$1:$C$1297,3,FALSE)</f>
        <v>373903</v>
      </c>
      <c r="G759" s="17">
        <f>VLOOKUP(A759,'[2]data 11'!$A$1:$C$1304,3,FALSE)</f>
        <v>598484199</v>
      </c>
      <c r="H759" s="13">
        <f>VLOOKUP(A759,'[2]Property 07'!$A$1:$B$1377,2,FALSE)</f>
        <v>441579985</v>
      </c>
      <c r="I759" s="18">
        <f>VLOOKUP(A759,'[2]data 11'!$A$2:$B$1304,2,FALSE)</f>
        <v>2270.694</v>
      </c>
    </row>
    <row r="760" spans="1:9">
      <c r="A760" s="12" t="s">
        <v>1877</v>
      </c>
      <c r="B760" s="12" t="s">
        <v>1878</v>
      </c>
      <c r="C760" s="13">
        <f>VLOOKUP(A760,'[2]I&amp;S 09'!$A$1:$C$1297,2,FALSE)</f>
        <v>412899</v>
      </c>
      <c r="D760" s="13">
        <f>VLOOKUP(A760,'[2]EDA 09 local Share'!$A$1:$C$1030,3,FALSE)</f>
        <v>377935.63749009935</v>
      </c>
      <c r="E760" s="13">
        <f>VLOOKUP(A760,'[2]IFA 09 Data'!$A$1:$C$1297,2,FALSE)</f>
        <v>0</v>
      </c>
      <c r="F760" s="13">
        <f>VLOOKUP(A760,'[2]IFA 09 Data'!$A$1:$C$1297,3,FALSE)</f>
        <v>0</v>
      </c>
      <c r="G760" s="17">
        <f>VLOOKUP(A760,'[2]data 11'!$A$1:$C$1304,3,FALSE)</f>
        <v>386494696</v>
      </c>
      <c r="H760" s="13">
        <f>VLOOKUP(A760,'[2]Property 07'!$A$1:$B$1377,2,FALSE)</f>
        <v>307190283</v>
      </c>
      <c r="I760" s="18">
        <f>VLOOKUP(A760,'[2]data 11'!$A$2:$B$1304,2,FALSE)</f>
        <v>1575.04</v>
      </c>
    </row>
    <row r="761" spans="1:9">
      <c r="A761" s="12" t="s">
        <v>1879</v>
      </c>
      <c r="B761" s="12" t="s">
        <v>1880</v>
      </c>
      <c r="C761" s="13">
        <f>VLOOKUP(A761,'[2]I&amp;S 09'!$A$1:$C$1297,2,FALSE)</f>
        <v>3235711</v>
      </c>
      <c r="D761" s="13">
        <f>VLOOKUP(A761,'[2]EDA 09 local Share'!$A$1:$C$1030,3,FALSE)</f>
        <v>1122468.1996044908</v>
      </c>
      <c r="E761" s="13">
        <f>VLOOKUP(A761,'[2]IFA 09 Data'!$A$1:$C$1297,2,FALSE)</f>
        <v>0</v>
      </c>
      <c r="F761" s="13">
        <f>VLOOKUP(A761,'[2]IFA 09 Data'!$A$1:$C$1297,3,FALSE)</f>
        <v>0</v>
      </c>
      <c r="G761" s="17">
        <f>VLOOKUP(A761,'[2]data 11'!$A$1:$C$1304,3,FALSE)</f>
        <v>1438122739</v>
      </c>
      <c r="H761" s="13">
        <f>VLOOKUP(A761,'[2]Property 07'!$A$1:$B$1377,2,FALSE)</f>
        <v>1370140981</v>
      </c>
      <c r="I761" s="18">
        <f>VLOOKUP(A761,'[2]data 11'!$A$2:$B$1304,2,FALSE)</f>
        <v>2351.2129999999997</v>
      </c>
    </row>
    <row r="762" spans="1:9">
      <c r="A762" s="12" t="s">
        <v>1881</v>
      </c>
      <c r="B762" s="12" t="s">
        <v>1882</v>
      </c>
      <c r="C762" s="13">
        <f>VLOOKUP(A762,'[2]I&amp;S 09'!$A$1:$C$1297,2,FALSE)</f>
        <v>630010</v>
      </c>
      <c r="D762" s="13">
        <f>VLOOKUP(A762,'[2]EDA 09 local Share'!$A$1:$C$1030,3,FALSE)</f>
        <v>100887.59738642695</v>
      </c>
      <c r="E762" s="13">
        <f>VLOOKUP(A762,'[2]IFA 09 Data'!$A$1:$C$1297,2,FALSE)</f>
        <v>489387</v>
      </c>
      <c r="F762" s="13">
        <f>VLOOKUP(A762,'[2]IFA 09 Data'!$A$1:$C$1297,3,FALSE)</f>
        <v>1258064</v>
      </c>
      <c r="G762" s="17">
        <f>VLOOKUP(A762,'[2]data 11'!$A$1:$C$1304,3,FALSE)</f>
        <v>800671918</v>
      </c>
      <c r="H762" s="13">
        <f>VLOOKUP(A762,'[2]Property 07'!$A$1:$B$1377,2,FALSE)</f>
        <v>616934874</v>
      </c>
      <c r="I762" s="18">
        <f>VLOOKUP(A762,'[2]data 11'!$A$2:$B$1304,2,FALSE)</f>
        <v>4530</v>
      </c>
    </row>
    <row r="763" spans="1:9">
      <c r="A763" s="12" t="s">
        <v>1883</v>
      </c>
      <c r="B763" s="12" t="s">
        <v>2518</v>
      </c>
      <c r="C763" s="13">
        <f>VLOOKUP(A763,'[2]I&amp;S 09'!$A$1:$C$1297,2,FALSE)</f>
        <v>828029</v>
      </c>
      <c r="D763" s="13">
        <f>VLOOKUP(A763,'[2]EDA 09 local Share'!$A$1:$C$1030,3,FALSE)</f>
        <v>738201.98796925414</v>
      </c>
      <c r="E763" s="13">
        <f>VLOOKUP(A763,'[2]IFA 09 Data'!$A$1:$C$1297,2,FALSE)</f>
        <v>0</v>
      </c>
      <c r="F763" s="13">
        <f>VLOOKUP(A763,'[2]IFA 09 Data'!$A$1:$C$1297,3,FALSE)</f>
        <v>0</v>
      </c>
      <c r="G763" s="17">
        <f>VLOOKUP(A763,'[2]data 11'!$A$1:$C$1304,3,FALSE)</f>
        <v>935523259</v>
      </c>
      <c r="H763" s="13">
        <f>VLOOKUP(A763,'[2]Property 07'!$A$1:$B$1377,2,FALSE)</f>
        <v>714684610</v>
      </c>
      <c r="I763" s="18">
        <f>VLOOKUP(A763,'[2]data 11'!$A$2:$B$1304,2,FALSE)</f>
        <v>3442.62</v>
      </c>
    </row>
    <row r="764" spans="1:9">
      <c r="A764" s="12" t="s">
        <v>1885</v>
      </c>
      <c r="B764" s="12" t="s">
        <v>1886</v>
      </c>
      <c r="C764" s="13">
        <f>VLOOKUP(A764,'[2]I&amp;S 09'!$A$1:$C$1297,2,FALSE)</f>
        <v>78908</v>
      </c>
      <c r="D764" s="13">
        <f>VLOOKUP(A764,'[2]EDA 09 local Share'!$A$1:$C$1030,3,FALSE)</f>
        <v>108153.74183589303</v>
      </c>
      <c r="E764" s="13">
        <f>VLOOKUP(A764,'[2]IFA 09 Data'!$A$1:$C$1297,2,FALSE)</f>
        <v>0</v>
      </c>
      <c r="F764" s="13">
        <f>VLOOKUP(A764,'[2]IFA 09 Data'!$A$1:$C$1297,3,FALSE)</f>
        <v>0</v>
      </c>
      <c r="G764" s="17">
        <f>VLOOKUP(A764,'[2]data 11'!$A$1:$C$1304,3,FALSE)</f>
        <v>131110050</v>
      </c>
      <c r="H764" s="13">
        <f>VLOOKUP(A764,'[2]Property 07'!$A$1:$B$1377,2,FALSE)</f>
        <v>92276284</v>
      </c>
      <c r="I764" s="18">
        <f>VLOOKUP(A764,'[2]data 11'!$A$2:$B$1304,2,FALSE)</f>
        <v>178.166</v>
      </c>
    </row>
    <row r="765" spans="1:9">
      <c r="A765" s="12" t="s">
        <v>1887</v>
      </c>
      <c r="B765" s="12" t="s">
        <v>1888</v>
      </c>
      <c r="C765" s="13">
        <f>VLOOKUP(A765,'[2]I&amp;S 09'!$A$1:$C$1297,2,FALSE)</f>
        <v>197378</v>
      </c>
      <c r="D765" s="13">
        <f>VLOOKUP(A765,'[2]EDA 09 local Share'!$A$1:$C$1030,3,FALSE)</f>
        <v>289434.89511098369</v>
      </c>
      <c r="E765" s="13">
        <f>VLOOKUP(A765,'[2]IFA 09 Data'!$A$1:$C$1297,2,FALSE)</f>
        <v>0</v>
      </c>
      <c r="F765" s="13">
        <f>VLOOKUP(A765,'[2]IFA 09 Data'!$A$1:$C$1297,3,FALSE)</f>
        <v>0</v>
      </c>
      <c r="G765" s="17">
        <f>VLOOKUP(A765,'[2]data 11'!$A$1:$C$1304,3,FALSE)</f>
        <v>629772121</v>
      </c>
      <c r="H765" s="13">
        <f>VLOOKUP(A765,'[2]Property 07'!$A$1:$B$1377,2,FALSE)</f>
        <v>476058528</v>
      </c>
      <c r="I765" s="18">
        <f>VLOOKUP(A765,'[2]data 11'!$A$2:$B$1304,2,FALSE)</f>
        <v>259.87399999999997</v>
      </c>
    </row>
    <row r="766" spans="1:9">
      <c r="A766" s="12" t="s">
        <v>1889</v>
      </c>
      <c r="B766" s="12" t="s">
        <v>1890</v>
      </c>
      <c r="C766" s="13">
        <f>VLOOKUP(A766,'[2]I&amp;S 09'!$A$1:$C$1297,2,FALSE)</f>
        <v>1457410</v>
      </c>
      <c r="D766" s="13">
        <f>VLOOKUP(A766,'[2]EDA 09 local Share'!$A$1:$C$1030,3,FALSE)</f>
        <v>1024423.4701244417</v>
      </c>
      <c r="E766" s="13">
        <f>VLOOKUP(A766,'[2]IFA 09 Data'!$A$1:$C$1297,2,FALSE)</f>
        <v>401080</v>
      </c>
      <c r="F766" s="13">
        <f>VLOOKUP(A766,'[2]IFA 09 Data'!$A$1:$C$1297,3,FALSE)</f>
        <v>772750</v>
      </c>
      <c r="G766" s="17">
        <f>VLOOKUP(A766,'[2]data 11'!$A$1:$C$1304,3,FALSE)</f>
        <v>765689799</v>
      </c>
      <c r="H766" s="13">
        <f>VLOOKUP(A766,'[2]Property 07'!$A$1:$B$1377,2,FALSE)</f>
        <v>609522591</v>
      </c>
      <c r="I766" s="18">
        <f>VLOOKUP(A766,'[2]data 11'!$A$2:$B$1304,2,FALSE)</f>
        <v>3371.1869999999999</v>
      </c>
    </row>
    <row r="767" spans="1:9">
      <c r="A767" s="12" t="s">
        <v>1891</v>
      </c>
      <c r="B767" s="12" t="s">
        <v>1892</v>
      </c>
      <c r="C767" s="13">
        <f>VLOOKUP(A767,'[2]I&amp;S 09'!$A$1:$C$1297,2,FALSE)</f>
        <v>363579</v>
      </c>
      <c r="D767" s="13">
        <f>VLOOKUP(A767,'[2]EDA 09 local Share'!$A$1:$C$1030,3,FALSE)</f>
        <v>393291.86372019479</v>
      </c>
      <c r="E767" s="13">
        <f>VLOOKUP(A767,'[2]IFA 09 Data'!$A$1:$C$1297,2,FALSE)</f>
        <v>0</v>
      </c>
      <c r="F767" s="13">
        <f>VLOOKUP(A767,'[2]IFA 09 Data'!$A$1:$C$1297,3,FALSE)</f>
        <v>0</v>
      </c>
      <c r="G767" s="17">
        <f>VLOOKUP(A767,'[2]data 11'!$A$1:$C$1304,3,FALSE)</f>
        <v>251939788</v>
      </c>
      <c r="H767" s="13">
        <f>VLOOKUP(A767,'[2]Property 07'!$A$1:$B$1377,2,FALSE)</f>
        <v>209509565</v>
      </c>
      <c r="I767" s="18">
        <f>VLOOKUP(A767,'[2]data 11'!$A$2:$B$1304,2,FALSE)</f>
        <v>448.71799999999996</v>
      </c>
    </row>
    <row r="768" spans="1:9">
      <c r="A768" s="12" t="s">
        <v>1893</v>
      </c>
      <c r="B768" s="12" t="s">
        <v>1894</v>
      </c>
      <c r="C768" s="13">
        <f>VLOOKUP(A768,'[2]I&amp;S 09'!$A$1:$C$1297,2,FALSE)</f>
        <v>0</v>
      </c>
      <c r="D768" s="13">
        <f>VLOOKUP(A768,'[2]EDA 09 local Share'!$A$1:$C$1030,3,FALSE)</f>
        <v>0</v>
      </c>
      <c r="E768" s="13">
        <f>VLOOKUP(A768,'[2]IFA 09 Data'!$A$1:$C$1297,2,FALSE)</f>
        <v>0</v>
      </c>
      <c r="F768" s="13">
        <f>VLOOKUP(A768,'[2]IFA 09 Data'!$A$1:$C$1297,3,FALSE)</f>
        <v>0</v>
      </c>
      <c r="G768" s="17">
        <f>VLOOKUP(A768,'[2]data 11'!$A$1:$C$1304,3,FALSE)</f>
        <v>77868027</v>
      </c>
      <c r="H768" s="13">
        <f>VLOOKUP(A768,'[2]Property 07'!$A$1:$B$1377,2,FALSE)</f>
        <v>70411377</v>
      </c>
      <c r="I768" s="18">
        <f>VLOOKUP(A768,'[2]data 11'!$A$2:$B$1304,2,FALSE)</f>
        <v>172.113</v>
      </c>
    </row>
    <row r="769" spans="1:9">
      <c r="A769" s="12" t="s">
        <v>1895</v>
      </c>
      <c r="B769" s="12" t="s">
        <v>1896</v>
      </c>
      <c r="C769" s="13">
        <f>VLOOKUP(A769,'[2]I&amp;S 09'!$A$1:$C$1297,2,FALSE)</f>
        <v>90893</v>
      </c>
      <c r="D769" s="13">
        <f>VLOOKUP(A769,'[2]EDA 09 local Share'!$A$1:$C$1030,3,FALSE)</f>
        <v>110506.69513209566</v>
      </c>
      <c r="E769" s="13">
        <f>VLOOKUP(A769,'[2]IFA 09 Data'!$A$1:$C$1297,2,FALSE)</f>
        <v>0</v>
      </c>
      <c r="F769" s="13">
        <f>VLOOKUP(A769,'[2]IFA 09 Data'!$A$1:$C$1297,3,FALSE)</f>
        <v>0</v>
      </c>
      <c r="G769" s="17">
        <f>VLOOKUP(A769,'[2]data 11'!$A$1:$C$1304,3,FALSE)</f>
        <v>429976476</v>
      </c>
      <c r="H769" s="13">
        <f>VLOOKUP(A769,'[2]Property 07'!$A$1:$B$1377,2,FALSE)</f>
        <v>348393810</v>
      </c>
      <c r="I769" s="18">
        <f>VLOOKUP(A769,'[2]data 11'!$A$2:$B$1304,2,FALSE)</f>
        <v>50.648999999999994</v>
      </c>
    </row>
    <row r="770" spans="1:9">
      <c r="A770" s="12" t="s">
        <v>1899</v>
      </c>
      <c r="B770" s="12" t="s">
        <v>1900</v>
      </c>
      <c r="C770" s="13">
        <f>VLOOKUP(A770,'[2]I&amp;S 09'!$A$1:$C$1297,2,FALSE)</f>
        <v>2446833</v>
      </c>
      <c r="D770" s="13">
        <f>VLOOKUP(A770,'[2]EDA 09 local Share'!$A$1:$C$1030,3,FALSE)</f>
        <v>796687.9345136265</v>
      </c>
      <c r="E770" s="13">
        <f>VLOOKUP(A770,'[2]IFA 09 Data'!$A$1:$C$1297,2,FALSE)</f>
        <v>0</v>
      </c>
      <c r="F770" s="13">
        <f>VLOOKUP(A770,'[2]IFA 09 Data'!$A$1:$C$1297,3,FALSE)</f>
        <v>0</v>
      </c>
      <c r="G770" s="17">
        <f>VLOOKUP(A770,'[2]data 11'!$A$1:$C$1304,3,FALSE)</f>
        <v>771025205</v>
      </c>
      <c r="H770" s="13">
        <f>VLOOKUP(A770,'[2]Property 07'!$A$1:$B$1377,2,FALSE)</f>
        <v>701443954</v>
      </c>
      <c r="I770" s="18">
        <f>VLOOKUP(A770,'[2]data 11'!$A$2:$B$1304,2,FALSE)</f>
        <v>637.09999999999991</v>
      </c>
    </row>
    <row r="771" spans="1:9">
      <c r="A771" s="12" t="s">
        <v>1901</v>
      </c>
      <c r="B771" s="12" t="s">
        <v>1902</v>
      </c>
      <c r="C771" s="13">
        <f>VLOOKUP(A771,'[2]I&amp;S 09'!$A$1:$C$1297,2,FALSE)</f>
        <v>8346416</v>
      </c>
      <c r="D771" s="13">
        <f>VLOOKUP(A771,'[2]EDA 09 local Share'!$A$1:$C$1030,3,FALSE)</f>
        <v>3135665.6131362328</v>
      </c>
      <c r="E771" s="13">
        <f>VLOOKUP(A771,'[2]IFA 09 Data'!$A$1:$C$1297,2,FALSE)</f>
        <v>0</v>
      </c>
      <c r="F771" s="13">
        <f>VLOOKUP(A771,'[2]IFA 09 Data'!$A$1:$C$1297,3,FALSE)</f>
        <v>0</v>
      </c>
      <c r="G771" s="17">
        <f>VLOOKUP(A771,'[2]data 11'!$A$1:$C$1304,3,FALSE)</f>
        <v>3576666139</v>
      </c>
      <c r="H771" s="13">
        <f>VLOOKUP(A771,'[2]Property 07'!$A$1:$B$1377,2,FALSE)</f>
        <v>3075572362</v>
      </c>
      <c r="I771" s="18">
        <f>VLOOKUP(A771,'[2]data 11'!$A$2:$B$1304,2,FALSE)</f>
        <v>2445.2559999999999</v>
      </c>
    </row>
    <row r="772" spans="1:9">
      <c r="A772" s="12" t="s">
        <v>1903</v>
      </c>
      <c r="B772" s="12" t="s">
        <v>1904</v>
      </c>
      <c r="C772" s="13">
        <f>VLOOKUP(A772,'[2]I&amp;S 09'!$A$1:$C$1297,2,FALSE)</f>
        <v>501357</v>
      </c>
      <c r="D772" s="13">
        <f>VLOOKUP(A772,'[2]EDA 09 local Share'!$A$1:$C$1030,3,FALSE)</f>
        <v>103697.99038455808</v>
      </c>
      <c r="E772" s="13">
        <f>VLOOKUP(A772,'[2]IFA 09 Data'!$A$1:$C$1297,2,FALSE)</f>
        <v>100000</v>
      </c>
      <c r="F772" s="13">
        <f>VLOOKUP(A772,'[2]IFA 09 Data'!$A$1:$C$1297,3,FALSE)</f>
        <v>100000</v>
      </c>
      <c r="G772" s="17">
        <f>VLOOKUP(A772,'[2]data 11'!$A$1:$C$1304,3,FALSE)</f>
        <v>307891203</v>
      </c>
      <c r="H772" s="13">
        <f>VLOOKUP(A772,'[2]Property 07'!$A$1:$B$1377,2,FALSE)</f>
        <v>232219635</v>
      </c>
      <c r="I772" s="18">
        <f>VLOOKUP(A772,'[2]data 11'!$A$2:$B$1304,2,FALSE)</f>
        <v>339.52499999999998</v>
      </c>
    </row>
    <row r="773" spans="1:9">
      <c r="A773" s="12" t="s">
        <v>1907</v>
      </c>
      <c r="B773" s="12" t="s">
        <v>1908</v>
      </c>
      <c r="C773" s="13">
        <f>VLOOKUP(A773,'[2]I&amp;S 09'!$A$1:$C$1297,2,FALSE)</f>
        <v>335426</v>
      </c>
      <c r="D773" s="13">
        <f>VLOOKUP(A773,'[2]EDA 09 local Share'!$A$1:$C$1030,3,FALSE)</f>
        <v>218128.14132302327</v>
      </c>
      <c r="E773" s="13">
        <f>VLOOKUP(A773,'[2]IFA 09 Data'!$A$1:$C$1297,2,FALSE)</f>
        <v>82526</v>
      </c>
      <c r="F773" s="13">
        <f>VLOOKUP(A773,'[2]IFA 09 Data'!$A$1:$C$1297,3,FALSE)</f>
        <v>107925</v>
      </c>
      <c r="G773" s="17">
        <f>VLOOKUP(A773,'[2]data 11'!$A$1:$C$1304,3,FALSE)</f>
        <v>173975535</v>
      </c>
      <c r="H773" s="13">
        <f>VLOOKUP(A773,'[2]Property 07'!$A$1:$B$1377,2,FALSE)</f>
        <v>142132741</v>
      </c>
      <c r="I773" s="18">
        <f>VLOOKUP(A773,'[2]data 11'!$A$2:$B$1304,2,FALSE)</f>
        <v>542.00799999999992</v>
      </c>
    </row>
    <row r="774" spans="1:9">
      <c r="A774" s="12" t="s">
        <v>1909</v>
      </c>
      <c r="B774" s="12" t="s">
        <v>1910</v>
      </c>
      <c r="C774" s="13">
        <f>VLOOKUP(A774,'[2]I&amp;S 09'!$A$1:$C$1297,2,FALSE)</f>
        <v>2694253</v>
      </c>
      <c r="D774" s="13">
        <f>VLOOKUP(A774,'[2]EDA 09 local Share'!$A$1:$C$1030,3,FALSE)</f>
        <v>1075447.7834459238</v>
      </c>
      <c r="E774" s="13">
        <f>VLOOKUP(A774,'[2]IFA 09 Data'!$A$1:$C$1297,2,FALSE)</f>
        <v>986168</v>
      </c>
      <c r="F774" s="13">
        <f>VLOOKUP(A774,'[2]IFA 09 Data'!$A$1:$C$1297,3,FALSE)</f>
        <v>1524288</v>
      </c>
      <c r="G774" s="17">
        <f>VLOOKUP(A774,'[2]data 11'!$A$1:$C$1304,3,FALSE)</f>
        <v>842572905</v>
      </c>
      <c r="H774" s="13">
        <f>VLOOKUP(A774,'[2]Property 07'!$A$1:$B$1377,2,FALSE)</f>
        <v>744459095</v>
      </c>
      <c r="I774" s="18">
        <f>VLOOKUP(A774,'[2]data 11'!$A$2:$B$1304,2,FALSE)</f>
        <v>3341.625</v>
      </c>
    </row>
    <row r="775" spans="1:9">
      <c r="A775" s="12" t="s">
        <v>1911</v>
      </c>
      <c r="B775" s="12" t="s">
        <v>1912</v>
      </c>
      <c r="C775" s="13">
        <f>VLOOKUP(A775,'[2]I&amp;S 09'!$A$1:$C$1297,2,FALSE)</f>
        <v>11515608</v>
      </c>
      <c r="D775" s="13">
        <f>VLOOKUP(A775,'[2]EDA 09 local Share'!$A$1:$C$1030,3,FALSE)</f>
        <v>8086330.6345999986</v>
      </c>
      <c r="E775" s="13">
        <f>VLOOKUP(A775,'[2]IFA 09 Data'!$A$1:$C$1297,2,FALSE)</f>
        <v>240000</v>
      </c>
      <c r="F775" s="13">
        <f>VLOOKUP(A775,'[2]IFA 09 Data'!$A$1:$C$1297,3,FALSE)</f>
        <v>240000</v>
      </c>
      <c r="G775" s="17">
        <f>VLOOKUP(A775,'[2]data 11'!$A$1:$C$1304,3,FALSE)</f>
        <v>3403043003</v>
      </c>
      <c r="H775" s="13">
        <f>VLOOKUP(A775,'[2]Property 07'!$A$1:$B$1377,2,FALSE)</f>
        <v>2788389874</v>
      </c>
      <c r="I775" s="18">
        <f>VLOOKUP(A775,'[2]data 11'!$A$2:$B$1304,2,FALSE)</f>
        <v>7130</v>
      </c>
    </row>
    <row r="776" spans="1:9">
      <c r="A776" s="12" t="s">
        <v>1913</v>
      </c>
      <c r="B776" s="12" t="s">
        <v>1914</v>
      </c>
      <c r="C776" s="13">
        <f>VLOOKUP(A776,'[2]I&amp;S 09'!$A$1:$C$1297,2,FALSE)</f>
        <v>1296995</v>
      </c>
      <c r="D776" s="13">
        <f>VLOOKUP(A776,'[2]EDA 09 local Share'!$A$1:$C$1030,3,FALSE)</f>
        <v>435596.96115050238</v>
      </c>
      <c r="E776" s="13">
        <f>VLOOKUP(A776,'[2]IFA 09 Data'!$A$1:$C$1297,2,FALSE)</f>
        <v>344504</v>
      </c>
      <c r="F776" s="13">
        <f>VLOOKUP(A776,'[2]IFA 09 Data'!$A$1:$C$1297,3,FALSE)</f>
        <v>360568</v>
      </c>
      <c r="G776" s="17">
        <f>VLOOKUP(A776,'[2]data 11'!$A$1:$C$1304,3,FALSE)</f>
        <v>285236849</v>
      </c>
      <c r="H776" s="13">
        <f>VLOOKUP(A776,'[2]Property 07'!$A$1:$B$1377,2,FALSE)</f>
        <v>232429839</v>
      </c>
      <c r="I776" s="18">
        <f>VLOOKUP(A776,'[2]data 11'!$A$2:$B$1304,2,FALSE)</f>
        <v>691.4559999999999</v>
      </c>
    </row>
    <row r="777" spans="1:9">
      <c r="A777" s="12" t="s">
        <v>1915</v>
      </c>
      <c r="B777" s="12" t="s">
        <v>1916</v>
      </c>
      <c r="C777" s="13">
        <f>VLOOKUP(A777,'[2]I&amp;S 09'!$A$1:$C$1297,2,FALSE)</f>
        <v>9240461</v>
      </c>
      <c r="D777" s="13">
        <f>VLOOKUP(A777,'[2]EDA 09 local Share'!$A$1:$C$1030,3,FALSE)</f>
        <v>5474646.0854999991</v>
      </c>
      <c r="E777" s="13">
        <f>VLOOKUP(A777,'[2]IFA 09 Data'!$A$1:$C$1297,2,FALSE)</f>
        <v>0</v>
      </c>
      <c r="F777" s="13">
        <f>VLOOKUP(A777,'[2]IFA 09 Data'!$A$1:$C$1297,3,FALSE)</f>
        <v>0</v>
      </c>
      <c r="G777" s="17">
        <f>VLOOKUP(A777,'[2]data 11'!$A$1:$C$1304,3,FALSE)</f>
        <v>2523378986</v>
      </c>
      <c r="H777" s="13">
        <f>VLOOKUP(A777,'[2]Property 07'!$A$1:$B$1377,2,FALSE)</f>
        <v>1887808995</v>
      </c>
      <c r="I777" s="18">
        <f>VLOOKUP(A777,'[2]data 11'!$A$2:$B$1304,2,FALSE)</f>
        <v>4484.95</v>
      </c>
    </row>
    <row r="778" spans="1:9">
      <c r="A778" s="12" t="s">
        <v>1917</v>
      </c>
      <c r="B778" s="12" t="s">
        <v>1918</v>
      </c>
      <c r="C778" s="13">
        <f>VLOOKUP(A778,'[2]I&amp;S 09'!$A$1:$C$1297,2,FALSE)</f>
        <v>761708</v>
      </c>
      <c r="D778" s="13">
        <f>VLOOKUP(A778,'[2]EDA 09 local Share'!$A$1:$C$1030,3,FALSE)</f>
        <v>415481.49963517889</v>
      </c>
      <c r="E778" s="13">
        <f>VLOOKUP(A778,'[2]IFA 09 Data'!$A$1:$C$1297,2,FALSE)</f>
        <v>270388</v>
      </c>
      <c r="F778" s="13">
        <f>VLOOKUP(A778,'[2]IFA 09 Data'!$A$1:$C$1297,3,FALSE)</f>
        <v>443877</v>
      </c>
      <c r="G778" s="17">
        <f>VLOOKUP(A778,'[2]data 11'!$A$1:$C$1304,3,FALSE)</f>
        <v>264768116</v>
      </c>
      <c r="H778" s="13">
        <f>VLOOKUP(A778,'[2]Property 07'!$A$1:$B$1377,2,FALSE)</f>
        <v>223974799</v>
      </c>
      <c r="I778" s="18">
        <f>VLOOKUP(A778,'[2]data 11'!$A$2:$B$1304,2,FALSE)</f>
        <v>1097</v>
      </c>
    </row>
    <row r="779" spans="1:9">
      <c r="A779" s="12" t="s">
        <v>1919</v>
      </c>
      <c r="B779" s="12" t="s">
        <v>1920</v>
      </c>
      <c r="C779" s="13">
        <f>VLOOKUP(A779,'[2]I&amp;S 09'!$A$1:$C$1297,2,FALSE)</f>
        <v>1277774</v>
      </c>
      <c r="D779" s="13">
        <f>VLOOKUP(A779,'[2]EDA 09 local Share'!$A$1:$C$1030,3,FALSE)</f>
        <v>316102.51255947049</v>
      </c>
      <c r="E779" s="13">
        <f>VLOOKUP(A779,'[2]IFA 09 Data'!$A$1:$C$1297,2,FALSE)</f>
        <v>167169</v>
      </c>
      <c r="F779" s="13">
        <f>VLOOKUP(A779,'[2]IFA 09 Data'!$A$1:$C$1297,3,FALSE)</f>
        <v>167169</v>
      </c>
      <c r="G779" s="17">
        <f>VLOOKUP(A779,'[2]data 11'!$A$1:$C$1304,3,FALSE)</f>
        <v>381469178</v>
      </c>
      <c r="H779" s="13">
        <f>VLOOKUP(A779,'[2]Property 07'!$A$1:$B$1377,2,FALSE)</f>
        <v>294009201</v>
      </c>
      <c r="I779" s="18">
        <f>VLOOKUP(A779,'[2]data 11'!$A$2:$B$1304,2,FALSE)</f>
        <v>807.03199999999993</v>
      </c>
    </row>
    <row r="780" spans="1:9">
      <c r="A780" s="12" t="s">
        <v>1921</v>
      </c>
      <c r="B780" s="12" t="s">
        <v>1922</v>
      </c>
      <c r="C780" s="13">
        <f>VLOOKUP(A780,'[2]I&amp;S 09'!$A$1:$C$1297,2,FALSE)</f>
        <v>85530</v>
      </c>
      <c r="D780" s="13">
        <f>VLOOKUP(A780,'[2]EDA 09 local Share'!$A$1:$C$1030,3,FALSE)</f>
        <v>182101.77049607277</v>
      </c>
      <c r="E780" s="13">
        <f>VLOOKUP(A780,'[2]IFA 09 Data'!$A$1:$C$1297,2,FALSE)</f>
        <v>0</v>
      </c>
      <c r="F780" s="13">
        <f>VLOOKUP(A780,'[2]IFA 09 Data'!$A$1:$C$1297,3,FALSE)</f>
        <v>0</v>
      </c>
      <c r="G780" s="17">
        <f>VLOOKUP(A780,'[2]data 11'!$A$1:$C$1304,3,FALSE)</f>
        <v>160307311</v>
      </c>
      <c r="H780" s="13">
        <f>VLOOKUP(A780,'[2]Property 07'!$A$1:$B$1377,2,FALSE)</f>
        <v>184262574</v>
      </c>
      <c r="I780" s="18">
        <f>VLOOKUP(A780,'[2]data 11'!$A$2:$B$1304,2,FALSE)</f>
        <v>188</v>
      </c>
    </row>
    <row r="781" spans="1:9">
      <c r="A781" s="12" t="s">
        <v>1923</v>
      </c>
      <c r="B781" s="12" t="s">
        <v>1924</v>
      </c>
      <c r="C781" s="13">
        <f>VLOOKUP(A781,'[2]I&amp;S 09'!$A$1:$C$1297,2,FALSE)</f>
        <v>0</v>
      </c>
      <c r="D781" s="13">
        <f>VLOOKUP(A781,'[2]EDA 09 local Share'!$A$1:$C$1030,3,FALSE)</f>
        <v>0</v>
      </c>
      <c r="E781" s="13">
        <f>VLOOKUP(A781,'[2]IFA 09 Data'!$A$1:$C$1297,2,FALSE)</f>
        <v>0</v>
      </c>
      <c r="F781" s="13">
        <f>VLOOKUP(A781,'[2]IFA 09 Data'!$A$1:$C$1297,3,FALSE)</f>
        <v>0</v>
      </c>
      <c r="G781" s="17">
        <f>VLOOKUP(A781,'[2]data 11'!$A$1:$C$1304,3,FALSE)</f>
        <v>78142802</v>
      </c>
      <c r="H781" s="13">
        <f>VLOOKUP(A781,'[2]Property 07'!$A$1:$B$1377,2,FALSE)</f>
        <v>65409434</v>
      </c>
      <c r="I781" s="18">
        <f>VLOOKUP(A781,'[2]data 11'!$A$2:$B$1304,2,FALSE)</f>
        <v>437.08199999999999</v>
      </c>
    </row>
    <row r="782" spans="1:9">
      <c r="A782" s="12" t="s">
        <v>1925</v>
      </c>
      <c r="B782" s="12" t="s">
        <v>1926</v>
      </c>
      <c r="C782" s="13">
        <f>VLOOKUP(A782,'[2]I&amp;S 09'!$A$1:$C$1297,2,FALSE)</f>
        <v>63557</v>
      </c>
      <c r="D782" s="13">
        <f>VLOOKUP(A782,'[2]EDA 09 local Share'!$A$1:$C$1030,3,FALSE)</f>
        <v>74866.132995657987</v>
      </c>
      <c r="E782" s="13">
        <f>VLOOKUP(A782,'[2]IFA 09 Data'!$A$1:$C$1297,2,FALSE)</f>
        <v>0</v>
      </c>
      <c r="F782" s="13">
        <f>VLOOKUP(A782,'[2]IFA 09 Data'!$A$1:$C$1297,3,FALSE)</f>
        <v>0</v>
      </c>
      <c r="G782" s="17">
        <f>VLOOKUP(A782,'[2]data 11'!$A$1:$C$1304,3,FALSE)</f>
        <v>132692310</v>
      </c>
      <c r="H782" s="13">
        <f>VLOOKUP(A782,'[2]Property 07'!$A$1:$B$1377,2,FALSE)</f>
        <v>103300420</v>
      </c>
      <c r="I782" s="18">
        <f>VLOOKUP(A782,'[2]data 11'!$A$2:$B$1304,2,FALSE)</f>
        <v>497.32</v>
      </c>
    </row>
    <row r="783" spans="1:9">
      <c r="A783" s="12" t="s">
        <v>1927</v>
      </c>
      <c r="B783" s="12" t="s">
        <v>1928</v>
      </c>
      <c r="C783" s="13">
        <f>VLOOKUP(A783,'[2]I&amp;S 09'!$A$1:$C$1297,2,FALSE)</f>
        <v>0</v>
      </c>
      <c r="D783" s="13">
        <f>VLOOKUP(A783,'[2]EDA 09 local Share'!$A$1:$C$1030,3,FALSE)</f>
        <v>0</v>
      </c>
      <c r="E783" s="13">
        <f>VLOOKUP(A783,'[2]IFA 09 Data'!$A$1:$C$1297,2,FALSE)</f>
        <v>0</v>
      </c>
      <c r="F783" s="13">
        <f>VLOOKUP(A783,'[2]IFA 09 Data'!$A$1:$C$1297,3,FALSE)</f>
        <v>0</v>
      </c>
      <c r="G783" s="17">
        <f>VLOOKUP(A783,'[2]data 11'!$A$1:$C$1304,3,FALSE)</f>
        <v>305076195</v>
      </c>
      <c r="H783" s="13">
        <f>VLOOKUP(A783,'[2]Property 07'!$A$1:$B$1377,2,FALSE)</f>
        <v>274718484</v>
      </c>
      <c r="I783" s="18">
        <f>VLOOKUP(A783,'[2]data 11'!$A$2:$B$1304,2,FALSE)</f>
        <v>1148.184</v>
      </c>
    </row>
    <row r="784" spans="1:9">
      <c r="A784" s="12" t="s">
        <v>1929</v>
      </c>
      <c r="B784" s="12" t="s">
        <v>1930</v>
      </c>
      <c r="C784" s="13">
        <f>VLOOKUP(A784,'[2]I&amp;S 09'!$A$1:$C$1297,2,FALSE)</f>
        <v>0</v>
      </c>
      <c r="D784" s="13">
        <f>VLOOKUP(A784,'[2]EDA 09 local Share'!$A$1:$C$1030,3,FALSE)</f>
        <v>0</v>
      </c>
      <c r="E784" s="13">
        <f>VLOOKUP(A784,'[2]IFA 09 Data'!$A$1:$C$1297,2,FALSE)</f>
        <v>0</v>
      </c>
      <c r="F784" s="13">
        <f>VLOOKUP(A784,'[2]IFA 09 Data'!$A$1:$C$1297,3,FALSE)</f>
        <v>0</v>
      </c>
      <c r="G784" s="17">
        <f>VLOOKUP(A784,'[2]data 11'!$A$1:$C$1304,3,FALSE)</f>
        <v>62655932</v>
      </c>
      <c r="H784" s="13">
        <f>VLOOKUP(A784,'[2]Property 07'!$A$1:$B$1377,2,FALSE)</f>
        <v>51101537</v>
      </c>
      <c r="I784" s="18">
        <f>VLOOKUP(A784,'[2]data 11'!$A$2:$B$1304,2,FALSE)</f>
        <v>99.883999999999986</v>
      </c>
    </row>
    <row r="785" spans="1:9">
      <c r="A785" s="12" t="s">
        <v>1931</v>
      </c>
      <c r="B785" s="12" t="s">
        <v>1932</v>
      </c>
      <c r="C785" s="13">
        <f>VLOOKUP(A785,'[2]I&amp;S 09'!$A$1:$C$1297,2,FALSE)</f>
        <v>0</v>
      </c>
      <c r="D785" s="13">
        <f>VLOOKUP(A785,'[2]EDA 09 local Share'!$A$1:$C$1030,3,FALSE)</f>
        <v>0</v>
      </c>
      <c r="E785" s="13">
        <f>VLOOKUP(A785,'[2]IFA 09 Data'!$A$1:$C$1297,2,FALSE)</f>
        <v>0</v>
      </c>
      <c r="F785" s="13">
        <f>VLOOKUP(A785,'[2]IFA 09 Data'!$A$1:$C$1297,3,FALSE)</f>
        <v>0</v>
      </c>
      <c r="G785" s="17">
        <f>VLOOKUP(A785,'[2]data 11'!$A$1:$C$1304,3,FALSE)</f>
        <v>236583924</v>
      </c>
      <c r="H785" s="13">
        <f>VLOOKUP(A785,'[2]Property 07'!$A$1:$B$1377,2,FALSE)</f>
        <v>240657158</v>
      </c>
      <c r="I785" s="18">
        <f>VLOOKUP(A785,'[2]data 11'!$A$2:$B$1304,2,FALSE)</f>
        <v>185.87699999999998</v>
      </c>
    </row>
    <row r="786" spans="1:9">
      <c r="A786" s="12" t="s">
        <v>1933</v>
      </c>
      <c r="B786" s="12" t="s">
        <v>1934</v>
      </c>
      <c r="C786" s="13">
        <f>VLOOKUP(A786,'[2]I&amp;S 09'!$A$1:$C$1297,2,FALSE)</f>
        <v>2490571</v>
      </c>
      <c r="D786" s="13">
        <f>VLOOKUP(A786,'[2]EDA 09 local Share'!$A$1:$C$1030,3,FALSE)</f>
        <v>1421892.3979827994</v>
      </c>
      <c r="E786" s="13">
        <f>VLOOKUP(A786,'[2]IFA 09 Data'!$A$1:$C$1297,2,FALSE)</f>
        <v>0</v>
      </c>
      <c r="F786" s="13">
        <f>VLOOKUP(A786,'[2]IFA 09 Data'!$A$1:$C$1297,3,FALSE)</f>
        <v>0</v>
      </c>
      <c r="G786" s="17">
        <f>VLOOKUP(A786,'[2]data 11'!$A$1:$C$1304,3,FALSE)</f>
        <v>2079577375</v>
      </c>
      <c r="H786" s="13">
        <f>VLOOKUP(A786,'[2]Property 07'!$A$1:$B$1377,2,FALSE)</f>
        <v>1656474194</v>
      </c>
      <c r="I786" s="18">
        <f>VLOOKUP(A786,'[2]data 11'!$A$2:$B$1304,2,FALSE)</f>
        <v>2188.6619999999998</v>
      </c>
    </row>
    <row r="787" spans="1:9">
      <c r="A787" s="12" t="s">
        <v>1935</v>
      </c>
      <c r="B787" s="12" t="s">
        <v>1936</v>
      </c>
      <c r="C787" s="13">
        <f>VLOOKUP(A787,'[2]I&amp;S 09'!$A$1:$C$1297,2,FALSE)</f>
        <v>0</v>
      </c>
      <c r="D787" s="13">
        <f>VLOOKUP(A787,'[2]EDA 09 local Share'!$A$1:$C$1030,3,FALSE)</f>
        <v>0</v>
      </c>
      <c r="E787" s="13">
        <f>VLOOKUP(A787,'[2]IFA 09 Data'!$A$1:$C$1297,2,FALSE)</f>
        <v>0</v>
      </c>
      <c r="F787" s="13">
        <f>VLOOKUP(A787,'[2]IFA 09 Data'!$A$1:$C$1297,3,FALSE)</f>
        <v>0</v>
      </c>
      <c r="G787" s="17">
        <f>VLOOKUP(A787,'[2]data 11'!$A$1:$C$1304,3,FALSE)</f>
        <v>1617261946</v>
      </c>
      <c r="H787" s="13">
        <f>VLOOKUP(A787,'[2]Property 07'!$A$1:$B$1377,2,FALSE)</f>
        <v>1326438630</v>
      </c>
      <c r="I787" s="18">
        <f>VLOOKUP(A787,'[2]data 11'!$A$2:$B$1304,2,FALSE)</f>
        <v>743</v>
      </c>
    </row>
    <row r="788" spans="1:9">
      <c r="A788" s="12" t="s">
        <v>1937</v>
      </c>
      <c r="B788" s="12" t="s">
        <v>1938</v>
      </c>
      <c r="C788" s="13">
        <f>VLOOKUP(A788,'[2]I&amp;S 09'!$A$1:$C$1297,2,FALSE)</f>
        <v>219904</v>
      </c>
      <c r="D788" s="13">
        <f>VLOOKUP(A788,'[2]EDA 09 local Share'!$A$1:$C$1030,3,FALSE)</f>
        <v>238118.37602156293</v>
      </c>
      <c r="E788" s="13">
        <f>VLOOKUP(A788,'[2]IFA 09 Data'!$A$1:$C$1297,2,FALSE)</f>
        <v>0</v>
      </c>
      <c r="F788" s="13">
        <f>VLOOKUP(A788,'[2]IFA 09 Data'!$A$1:$C$1297,3,FALSE)</f>
        <v>0</v>
      </c>
      <c r="G788" s="17">
        <f>VLOOKUP(A788,'[2]data 11'!$A$1:$C$1304,3,FALSE)</f>
        <v>295412697</v>
      </c>
      <c r="H788" s="13">
        <f>VLOOKUP(A788,'[2]Property 07'!$A$1:$B$1377,2,FALSE)</f>
        <v>292966196</v>
      </c>
      <c r="I788" s="18">
        <f>VLOOKUP(A788,'[2]data 11'!$A$2:$B$1304,2,FALSE)</f>
        <v>496.82199999999995</v>
      </c>
    </row>
    <row r="789" spans="1:9">
      <c r="A789" s="12" t="s">
        <v>1939</v>
      </c>
      <c r="B789" s="12" t="s">
        <v>1940</v>
      </c>
      <c r="C789" s="13">
        <f>VLOOKUP(A789,'[2]I&amp;S 09'!$A$1:$C$1297,2,FALSE)</f>
        <v>0</v>
      </c>
      <c r="D789" s="13">
        <f>VLOOKUP(A789,'[2]EDA 09 local Share'!$A$1:$C$1030,3,FALSE)</f>
        <v>0</v>
      </c>
      <c r="E789" s="13">
        <f>VLOOKUP(A789,'[2]IFA 09 Data'!$A$1:$C$1297,2,FALSE)</f>
        <v>0</v>
      </c>
      <c r="F789" s="13">
        <f>VLOOKUP(A789,'[2]IFA 09 Data'!$A$1:$C$1297,3,FALSE)</f>
        <v>0</v>
      </c>
      <c r="G789" s="17">
        <f>VLOOKUP(A789,'[2]data 11'!$A$1:$C$1304,3,FALSE)</f>
        <v>94828777</v>
      </c>
      <c r="H789" s="13">
        <f>VLOOKUP(A789,'[2]Property 07'!$A$1:$B$1377,2,FALSE)</f>
        <v>85197359</v>
      </c>
      <c r="I789" s="18">
        <f>VLOOKUP(A789,'[2]data 11'!$A$2:$B$1304,2,FALSE)</f>
        <v>220.84199999999998</v>
      </c>
    </row>
    <row r="790" spans="1:9">
      <c r="A790" s="12" t="s">
        <v>1941</v>
      </c>
      <c r="B790" s="12" t="s">
        <v>1942</v>
      </c>
      <c r="C790" s="13">
        <f>VLOOKUP(A790,'[2]I&amp;S 09'!$A$1:$C$1297,2,FALSE)</f>
        <v>311845</v>
      </c>
      <c r="D790" s="13">
        <f>VLOOKUP(A790,'[2]EDA 09 local Share'!$A$1:$C$1030,3,FALSE)</f>
        <v>298578.51911668887</v>
      </c>
      <c r="E790" s="13">
        <f>VLOOKUP(A790,'[2]IFA 09 Data'!$A$1:$C$1297,2,FALSE)</f>
        <v>0</v>
      </c>
      <c r="F790" s="13">
        <f>VLOOKUP(A790,'[2]IFA 09 Data'!$A$1:$C$1297,3,FALSE)</f>
        <v>0</v>
      </c>
      <c r="G790" s="17">
        <f>VLOOKUP(A790,'[2]data 11'!$A$1:$C$1304,3,FALSE)</f>
        <v>262450772</v>
      </c>
      <c r="H790" s="13">
        <f>VLOOKUP(A790,'[2]Property 07'!$A$1:$B$1377,2,FALSE)</f>
        <v>206395120</v>
      </c>
      <c r="I790" s="18">
        <f>VLOOKUP(A790,'[2]data 11'!$A$2:$B$1304,2,FALSE)</f>
        <v>951.80099999999993</v>
      </c>
    </row>
    <row r="791" spans="1:9">
      <c r="A791" s="12" t="s">
        <v>1943</v>
      </c>
      <c r="B791" s="12" t="s">
        <v>1944</v>
      </c>
      <c r="C791" s="13">
        <f>VLOOKUP(A791,'[2]I&amp;S 09'!$A$1:$C$1297,2,FALSE)</f>
        <v>129625</v>
      </c>
      <c r="D791" s="13">
        <f>VLOOKUP(A791,'[2]EDA 09 local Share'!$A$1:$C$1030,3,FALSE)</f>
        <v>160779.22648568847</v>
      </c>
      <c r="E791" s="13">
        <f>VLOOKUP(A791,'[2]IFA 09 Data'!$A$1:$C$1297,2,FALSE)</f>
        <v>0</v>
      </c>
      <c r="F791" s="13">
        <f>VLOOKUP(A791,'[2]IFA 09 Data'!$A$1:$C$1297,3,FALSE)</f>
        <v>0</v>
      </c>
      <c r="G791" s="17">
        <f>VLOOKUP(A791,'[2]data 11'!$A$1:$C$1304,3,FALSE)</f>
        <v>123259124</v>
      </c>
      <c r="H791" s="13">
        <f>VLOOKUP(A791,'[2]Property 07'!$A$1:$B$1377,2,FALSE)</f>
        <v>97238527</v>
      </c>
      <c r="I791" s="18">
        <f>VLOOKUP(A791,'[2]data 11'!$A$2:$B$1304,2,FALSE)</f>
        <v>174.07199999999997</v>
      </c>
    </row>
    <row r="792" spans="1:9">
      <c r="A792" s="12" t="s">
        <v>1945</v>
      </c>
      <c r="B792" s="12" t="s">
        <v>1946</v>
      </c>
      <c r="C792" s="13">
        <f>VLOOKUP(A792,'[2]I&amp;S 09'!$A$1:$C$1297,2,FALSE)</f>
        <v>3653312</v>
      </c>
      <c r="D792" s="13">
        <f>VLOOKUP(A792,'[2]EDA 09 local Share'!$A$1:$C$1030,3,FALSE)</f>
        <v>14512.376244785195</v>
      </c>
      <c r="E792" s="13">
        <f>VLOOKUP(A792,'[2]IFA 09 Data'!$A$1:$C$1297,2,FALSE)</f>
        <v>1383358</v>
      </c>
      <c r="F792" s="13">
        <f>VLOOKUP(A792,'[2]IFA 09 Data'!$A$1:$C$1297,3,FALSE)</f>
        <v>1879001</v>
      </c>
      <c r="G792" s="17">
        <f>VLOOKUP(A792,'[2]data 11'!$A$1:$C$1304,3,FALSE)</f>
        <v>1334103974</v>
      </c>
      <c r="H792" s="13">
        <f>VLOOKUP(A792,'[2]Property 07'!$A$1:$B$1377,2,FALSE)</f>
        <v>961817012</v>
      </c>
      <c r="I792" s="18">
        <f>VLOOKUP(A792,'[2]data 11'!$A$2:$B$1304,2,FALSE)</f>
        <v>3684</v>
      </c>
    </row>
    <row r="793" spans="1:9">
      <c r="A793" s="12" t="s">
        <v>1947</v>
      </c>
      <c r="B793" s="12" t="s">
        <v>1948</v>
      </c>
      <c r="C793" s="13">
        <f>VLOOKUP(A793,'[2]I&amp;S 09'!$A$1:$C$1297,2,FALSE)</f>
        <v>481213</v>
      </c>
      <c r="D793" s="13">
        <f>VLOOKUP(A793,'[2]EDA 09 local Share'!$A$1:$C$1030,3,FALSE)</f>
        <v>448718.02635480411</v>
      </c>
      <c r="E793" s="13">
        <f>VLOOKUP(A793,'[2]IFA 09 Data'!$A$1:$C$1297,2,FALSE)</f>
        <v>0</v>
      </c>
      <c r="F793" s="13">
        <f>VLOOKUP(A793,'[2]IFA 09 Data'!$A$1:$C$1297,3,FALSE)</f>
        <v>0</v>
      </c>
      <c r="G793" s="17">
        <f>VLOOKUP(A793,'[2]data 11'!$A$1:$C$1304,3,FALSE)</f>
        <v>409619660</v>
      </c>
      <c r="H793" s="13">
        <f>VLOOKUP(A793,'[2]Property 07'!$A$1:$B$1377,2,FALSE)</f>
        <v>275009484</v>
      </c>
      <c r="I793" s="18">
        <f>VLOOKUP(A793,'[2]data 11'!$A$2:$B$1304,2,FALSE)</f>
        <v>894.43599999999992</v>
      </c>
    </row>
    <row r="794" spans="1:9">
      <c r="A794" s="12" t="s">
        <v>1951</v>
      </c>
      <c r="B794" s="12" t="s">
        <v>1952</v>
      </c>
      <c r="C794" s="13">
        <f>VLOOKUP(A794,'[2]I&amp;S 09'!$A$1:$C$1297,2,FALSE)</f>
        <v>6362659</v>
      </c>
      <c r="D794" s="13">
        <f>VLOOKUP(A794,'[2]EDA 09 local Share'!$A$1:$C$1030,3,FALSE)</f>
        <v>4786867.3522823974</v>
      </c>
      <c r="E794" s="13">
        <f>VLOOKUP(A794,'[2]IFA 09 Data'!$A$1:$C$1297,2,FALSE)</f>
        <v>1177143</v>
      </c>
      <c r="F794" s="13">
        <f>VLOOKUP(A794,'[2]IFA 09 Data'!$A$1:$C$1297,3,FALSE)</f>
        <v>1736430</v>
      </c>
      <c r="G794" s="17">
        <f>VLOOKUP(A794,'[2]data 11'!$A$1:$C$1304,3,FALSE)</f>
        <v>7215805166</v>
      </c>
      <c r="H794" s="13">
        <f>VLOOKUP(A794,'[2]Property 07'!$A$1:$B$1377,2,FALSE)</f>
        <v>6663189259</v>
      </c>
      <c r="I794" s="18">
        <f>VLOOKUP(A794,'[2]data 11'!$A$2:$B$1304,2,FALSE)</f>
        <v>27955.478999999999</v>
      </c>
    </row>
    <row r="795" spans="1:9">
      <c r="A795" s="12" t="s">
        <v>1953</v>
      </c>
      <c r="B795" s="12" t="s">
        <v>1954</v>
      </c>
      <c r="C795" s="13">
        <f>VLOOKUP(A795,'[2]I&amp;S 09'!$A$1:$C$1297,2,FALSE)</f>
        <v>671552</v>
      </c>
      <c r="D795" s="13">
        <f>VLOOKUP(A795,'[2]EDA 09 local Share'!$A$1:$C$1030,3,FALSE)</f>
        <v>499359.9653444892</v>
      </c>
      <c r="E795" s="13">
        <f>VLOOKUP(A795,'[2]IFA 09 Data'!$A$1:$C$1297,2,FALSE)</f>
        <v>155153</v>
      </c>
      <c r="F795" s="13">
        <f>VLOOKUP(A795,'[2]IFA 09 Data'!$A$1:$C$1297,3,FALSE)</f>
        <v>331772</v>
      </c>
      <c r="G795" s="17">
        <f>VLOOKUP(A795,'[2]data 11'!$A$1:$C$1304,3,FALSE)</f>
        <v>237550730</v>
      </c>
      <c r="H795" s="13">
        <f>VLOOKUP(A795,'[2]Property 07'!$A$1:$B$1377,2,FALSE)</f>
        <v>216765383</v>
      </c>
      <c r="I795" s="18">
        <f>VLOOKUP(A795,'[2]data 11'!$A$2:$B$1304,2,FALSE)</f>
        <v>1348</v>
      </c>
    </row>
    <row r="796" spans="1:9">
      <c r="A796" s="12" t="s">
        <v>1955</v>
      </c>
      <c r="B796" s="12" t="s">
        <v>610</v>
      </c>
      <c r="C796" s="13">
        <f>VLOOKUP(A796,'[2]I&amp;S 09'!$A$1:$C$1297,2,FALSE)</f>
        <v>1265420</v>
      </c>
      <c r="D796" s="13">
        <f>VLOOKUP(A796,'[2]EDA 09 local Share'!$A$1:$C$1030,3,FALSE)</f>
        <v>1624047.4666785351</v>
      </c>
      <c r="E796" s="13">
        <f>VLOOKUP(A796,'[2]IFA 09 Data'!$A$1:$C$1297,2,FALSE)</f>
        <v>0</v>
      </c>
      <c r="F796" s="13">
        <f>VLOOKUP(A796,'[2]IFA 09 Data'!$A$1:$C$1297,3,FALSE)</f>
        <v>0</v>
      </c>
      <c r="G796" s="17">
        <f>VLOOKUP(A796,'[2]data 11'!$A$1:$C$1304,3,FALSE)</f>
        <v>836371686</v>
      </c>
      <c r="H796" s="13">
        <f>VLOOKUP(A796,'[2]Property 07'!$A$1:$B$1377,2,FALSE)</f>
        <v>826952994</v>
      </c>
      <c r="I796" s="18">
        <f>VLOOKUP(A796,'[2]data 11'!$A$2:$B$1304,2,FALSE)</f>
        <v>852.29899999999998</v>
      </c>
    </row>
    <row r="797" spans="1:9">
      <c r="A797" s="12" t="s">
        <v>1956</v>
      </c>
      <c r="B797" s="12" t="s">
        <v>1957</v>
      </c>
      <c r="C797" s="13">
        <f>VLOOKUP(A797,'[2]I&amp;S 09'!$A$1:$C$1297,2,FALSE)</f>
        <v>1177440</v>
      </c>
      <c r="D797" s="13">
        <f>VLOOKUP(A797,'[2]EDA 09 local Share'!$A$1:$C$1030,3,FALSE)</f>
        <v>1153102.8598150376</v>
      </c>
      <c r="E797" s="13">
        <f>VLOOKUP(A797,'[2]IFA 09 Data'!$A$1:$C$1297,2,FALSE)</f>
        <v>0</v>
      </c>
      <c r="F797" s="13">
        <f>VLOOKUP(A797,'[2]IFA 09 Data'!$A$1:$C$1297,3,FALSE)</f>
        <v>0</v>
      </c>
      <c r="G797" s="17">
        <f>VLOOKUP(A797,'[2]data 11'!$A$1:$C$1304,3,FALSE)</f>
        <v>821149682</v>
      </c>
      <c r="H797" s="13">
        <f>VLOOKUP(A797,'[2]Property 07'!$A$1:$B$1377,2,FALSE)</f>
        <v>749918398</v>
      </c>
      <c r="I797" s="18">
        <f>VLOOKUP(A797,'[2]data 11'!$A$2:$B$1304,2,FALSE)</f>
        <v>1529.126</v>
      </c>
    </row>
    <row r="798" spans="1:9">
      <c r="A798" s="12" t="s">
        <v>1958</v>
      </c>
      <c r="B798" s="12" t="s">
        <v>1959</v>
      </c>
      <c r="C798" s="13">
        <f>VLOOKUP(A798,'[2]I&amp;S 09'!$A$1:$C$1297,2,FALSE)</f>
        <v>440672</v>
      </c>
      <c r="D798" s="13">
        <f>VLOOKUP(A798,'[2]EDA 09 local Share'!$A$1:$C$1030,3,FALSE)</f>
        <v>119427.85712611375</v>
      </c>
      <c r="E798" s="13">
        <f>VLOOKUP(A798,'[2]IFA 09 Data'!$A$1:$C$1297,2,FALSE)</f>
        <v>209297</v>
      </c>
      <c r="F798" s="13">
        <f>VLOOKUP(A798,'[2]IFA 09 Data'!$A$1:$C$1297,3,FALSE)</f>
        <v>241412</v>
      </c>
      <c r="G798" s="17">
        <f>VLOOKUP(A798,'[2]data 11'!$A$1:$C$1304,3,FALSE)</f>
        <v>131994405</v>
      </c>
      <c r="H798" s="13">
        <f>VLOOKUP(A798,'[2]Property 07'!$A$1:$B$1377,2,FALSE)</f>
        <v>121375955</v>
      </c>
      <c r="I798" s="18">
        <f>VLOOKUP(A798,'[2]data 11'!$A$2:$B$1304,2,FALSE)</f>
        <v>287.97899999999998</v>
      </c>
    </row>
    <row r="799" spans="1:9">
      <c r="A799" s="12" t="s">
        <v>1960</v>
      </c>
      <c r="B799" s="12" t="s">
        <v>1961</v>
      </c>
      <c r="C799" s="13">
        <f>VLOOKUP(A799,'[2]I&amp;S 09'!$A$1:$C$1297,2,FALSE)</f>
        <v>197815</v>
      </c>
      <c r="D799" s="13">
        <f>VLOOKUP(A799,'[2]EDA 09 local Share'!$A$1:$C$1030,3,FALSE)</f>
        <v>45356.059288867626</v>
      </c>
      <c r="E799" s="13">
        <f>VLOOKUP(A799,'[2]IFA 09 Data'!$A$1:$C$1297,2,FALSE)</f>
        <v>107759</v>
      </c>
      <c r="F799" s="13">
        <f>VLOOKUP(A799,'[2]IFA 09 Data'!$A$1:$C$1297,3,FALSE)</f>
        <v>587625</v>
      </c>
      <c r="G799" s="17">
        <f>VLOOKUP(A799,'[2]data 11'!$A$1:$C$1304,3,FALSE)</f>
        <v>81658585</v>
      </c>
      <c r="H799" s="13">
        <f>VLOOKUP(A799,'[2]Property 07'!$A$1:$B$1377,2,FALSE)</f>
        <v>81329359</v>
      </c>
      <c r="I799" s="18">
        <f>VLOOKUP(A799,'[2]data 11'!$A$2:$B$1304,2,FALSE)</f>
        <v>1680.32</v>
      </c>
    </row>
    <row r="800" spans="1:9">
      <c r="A800" s="12" t="s">
        <v>1962</v>
      </c>
      <c r="B800" s="12" t="s">
        <v>1963</v>
      </c>
      <c r="C800" s="13">
        <f>VLOOKUP(A800,'[2]I&amp;S 09'!$A$1:$C$1297,2,FALSE)</f>
        <v>296744</v>
      </c>
      <c r="D800" s="13">
        <f>VLOOKUP(A800,'[2]EDA 09 local Share'!$A$1:$C$1030,3,FALSE)</f>
        <v>273706.2057002238</v>
      </c>
      <c r="E800" s="13">
        <f>VLOOKUP(A800,'[2]IFA 09 Data'!$A$1:$C$1297,2,FALSE)</f>
        <v>0</v>
      </c>
      <c r="F800" s="13">
        <f>VLOOKUP(A800,'[2]IFA 09 Data'!$A$1:$C$1297,3,FALSE)</f>
        <v>0</v>
      </c>
      <c r="G800" s="17">
        <f>VLOOKUP(A800,'[2]data 11'!$A$1:$C$1304,3,FALSE)</f>
        <v>488956398</v>
      </c>
      <c r="H800" s="13">
        <f>VLOOKUP(A800,'[2]Property 07'!$A$1:$B$1377,2,FALSE)</f>
        <v>431200621</v>
      </c>
      <c r="I800" s="18">
        <f>VLOOKUP(A800,'[2]data 11'!$A$2:$B$1304,2,FALSE)</f>
        <v>1600</v>
      </c>
    </row>
    <row r="801" spans="1:9">
      <c r="A801" s="12" t="s">
        <v>1964</v>
      </c>
      <c r="B801" s="12" t="s">
        <v>1965</v>
      </c>
      <c r="C801" s="13">
        <f>VLOOKUP(A801,'[2]I&amp;S 09'!$A$1:$C$1297,2,FALSE)</f>
        <v>6852874</v>
      </c>
      <c r="D801" s="13">
        <f>VLOOKUP(A801,'[2]EDA 09 local Share'!$A$1:$C$1030,3,FALSE)</f>
        <v>5036252.9312709421</v>
      </c>
      <c r="E801" s="13">
        <f>VLOOKUP(A801,'[2]IFA 09 Data'!$A$1:$C$1297,2,FALSE)</f>
        <v>0</v>
      </c>
      <c r="F801" s="13">
        <f>VLOOKUP(A801,'[2]IFA 09 Data'!$A$1:$C$1297,3,FALSE)</f>
        <v>0</v>
      </c>
      <c r="G801" s="17">
        <f>VLOOKUP(A801,'[2]data 11'!$A$1:$C$1304,3,FALSE)</f>
        <v>2936228537</v>
      </c>
      <c r="H801" s="13">
        <f>VLOOKUP(A801,'[2]Property 07'!$A$1:$B$1377,2,FALSE)</f>
        <v>2498043242</v>
      </c>
      <c r="I801" s="18">
        <f>VLOOKUP(A801,'[2]data 11'!$A$2:$B$1304,2,FALSE)</f>
        <v>8415</v>
      </c>
    </row>
    <row r="802" spans="1:9">
      <c r="A802" s="12" t="s">
        <v>1966</v>
      </c>
      <c r="B802" s="12" t="s">
        <v>1967</v>
      </c>
      <c r="C802" s="13">
        <f>VLOOKUP(A802,'[2]I&amp;S 09'!$A$1:$C$1297,2,FALSE)</f>
        <v>2669796</v>
      </c>
      <c r="D802" s="13">
        <f>VLOOKUP(A802,'[2]EDA 09 local Share'!$A$1:$C$1030,3,FALSE)</f>
        <v>0</v>
      </c>
      <c r="E802" s="13">
        <f>VLOOKUP(A802,'[2]IFA 09 Data'!$A$1:$C$1297,2,FALSE)</f>
        <v>0</v>
      </c>
      <c r="F802" s="13">
        <f>VLOOKUP(A802,'[2]IFA 09 Data'!$A$1:$C$1297,3,FALSE)</f>
        <v>0</v>
      </c>
      <c r="G802" s="17">
        <f>VLOOKUP(A802,'[2]data 11'!$A$1:$C$1304,3,FALSE)</f>
        <v>1496600562</v>
      </c>
      <c r="H802" s="13">
        <f>VLOOKUP(A802,'[2]Property 07'!$A$1:$B$1377,2,FALSE)</f>
        <v>1351412925</v>
      </c>
      <c r="I802" s="18">
        <f>VLOOKUP(A802,'[2]data 11'!$A$2:$B$1304,2,FALSE)</f>
        <v>730</v>
      </c>
    </row>
    <row r="803" spans="1:9">
      <c r="A803" s="12" t="s">
        <v>1970</v>
      </c>
      <c r="B803" s="12" t="s">
        <v>1971</v>
      </c>
      <c r="C803" s="13">
        <f>VLOOKUP(A803,'[2]I&amp;S 09'!$A$1:$C$1297,2,FALSE)</f>
        <v>0</v>
      </c>
      <c r="D803" s="13">
        <f>VLOOKUP(A803,'[2]EDA 09 local Share'!$A$1:$C$1030,3,FALSE)</f>
        <v>0</v>
      </c>
      <c r="E803" s="13">
        <f>VLOOKUP(A803,'[2]IFA 09 Data'!$A$1:$C$1297,2,FALSE)</f>
        <v>0</v>
      </c>
      <c r="F803" s="13">
        <f>VLOOKUP(A803,'[2]IFA 09 Data'!$A$1:$C$1297,3,FALSE)</f>
        <v>0</v>
      </c>
      <c r="G803" s="17">
        <f>VLOOKUP(A803,'[2]data 11'!$A$1:$C$1304,3,FALSE)</f>
        <v>290982166</v>
      </c>
      <c r="H803" s="13">
        <f>VLOOKUP(A803,'[2]Property 07'!$A$1:$B$1377,2,FALSE)</f>
        <v>201423214</v>
      </c>
      <c r="I803" s="18">
        <f>VLOOKUP(A803,'[2]data 11'!$A$2:$B$1304,2,FALSE)</f>
        <v>251.5</v>
      </c>
    </row>
    <row r="804" spans="1:9">
      <c r="A804" s="12" t="s">
        <v>1972</v>
      </c>
      <c r="B804" s="12" t="s">
        <v>1973</v>
      </c>
      <c r="C804" s="13">
        <f>VLOOKUP(A804,'[2]I&amp;S 09'!$A$1:$C$1297,2,FALSE)</f>
        <v>0</v>
      </c>
      <c r="D804" s="13">
        <f>VLOOKUP(A804,'[2]EDA 09 local Share'!$A$1:$C$1030,3,FALSE)</f>
        <v>0</v>
      </c>
      <c r="E804" s="13">
        <f>VLOOKUP(A804,'[2]IFA 09 Data'!$A$1:$C$1297,2,FALSE)</f>
        <v>0</v>
      </c>
      <c r="F804" s="13">
        <f>VLOOKUP(A804,'[2]IFA 09 Data'!$A$1:$C$1297,3,FALSE)</f>
        <v>0</v>
      </c>
      <c r="G804" s="17">
        <f>VLOOKUP(A804,'[2]data 11'!$A$1:$C$1304,3,FALSE)</f>
        <v>45127882</v>
      </c>
      <c r="H804" s="13">
        <f>VLOOKUP(A804,'[2]Property 07'!$A$1:$B$1377,2,FALSE)</f>
        <v>40579525</v>
      </c>
      <c r="I804" s="18">
        <f>VLOOKUP(A804,'[2]data 11'!$A$2:$B$1304,2,FALSE)</f>
        <v>400.78899999999999</v>
      </c>
    </row>
    <row r="805" spans="1:9">
      <c r="A805" s="12" t="s">
        <v>1974</v>
      </c>
      <c r="B805" s="12" t="s">
        <v>1975</v>
      </c>
      <c r="C805" s="13">
        <f>VLOOKUP(A805,'[2]I&amp;S 09'!$A$1:$C$1297,2,FALSE)</f>
        <v>337094</v>
      </c>
      <c r="D805" s="13">
        <f>VLOOKUP(A805,'[2]EDA 09 local Share'!$A$1:$C$1030,3,FALSE)</f>
        <v>125097.03130813673</v>
      </c>
      <c r="E805" s="13">
        <f>VLOOKUP(A805,'[2]IFA 09 Data'!$A$1:$C$1297,2,FALSE)</f>
        <v>196428</v>
      </c>
      <c r="F805" s="13">
        <f>VLOOKUP(A805,'[2]IFA 09 Data'!$A$1:$C$1297,3,FALSE)</f>
        <v>338974</v>
      </c>
      <c r="G805" s="17">
        <f>VLOOKUP(A805,'[2]data 11'!$A$1:$C$1304,3,FALSE)</f>
        <v>175197147</v>
      </c>
      <c r="H805" s="13">
        <f>VLOOKUP(A805,'[2]Property 07'!$A$1:$B$1377,2,FALSE)</f>
        <v>142792392</v>
      </c>
      <c r="I805" s="18">
        <f>VLOOKUP(A805,'[2]data 11'!$A$2:$B$1304,2,FALSE)</f>
        <v>764.30499999999995</v>
      </c>
    </row>
    <row r="806" spans="1:9">
      <c r="A806" s="12" t="s">
        <v>1976</v>
      </c>
      <c r="B806" s="12" t="s">
        <v>1977</v>
      </c>
      <c r="C806" s="13">
        <f>VLOOKUP(A806,'[2]I&amp;S 09'!$A$1:$C$1297,2,FALSE)</f>
        <v>0</v>
      </c>
      <c r="D806" s="13">
        <f>VLOOKUP(A806,'[2]EDA 09 local Share'!$A$1:$C$1030,3,FALSE)</f>
        <v>0</v>
      </c>
      <c r="E806" s="13">
        <f>VLOOKUP(A806,'[2]IFA 09 Data'!$A$1:$C$1297,2,FALSE)</f>
        <v>0</v>
      </c>
      <c r="F806" s="13">
        <f>VLOOKUP(A806,'[2]IFA 09 Data'!$A$1:$C$1297,3,FALSE)</f>
        <v>0</v>
      </c>
      <c r="G806" s="17">
        <f>VLOOKUP(A806,'[2]data 11'!$A$1:$C$1304,3,FALSE)</f>
        <v>185183849</v>
      </c>
      <c r="H806" s="13">
        <f>VLOOKUP(A806,'[2]Property 07'!$A$1:$B$1377,2,FALSE)</f>
        <v>178511797</v>
      </c>
      <c r="I806" s="18">
        <f>VLOOKUP(A806,'[2]data 11'!$A$2:$B$1304,2,FALSE)</f>
        <v>664.74599999999998</v>
      </c>
    </row>
    <row r="807" spans="1:9">
      <c r="A807" s="12" t="s">
        <v>1978</v>
      </c>
      <c r="B807" s="12" t="s">
        <v>1979</v>
      </c>
      <c r="C807" s="13">
        <f>VLOOKUP(A807,'[2]I&amp;S 09'!$A$1:$C$1297,2,FALSE)</f>
        <v>77677</v>
      </c>
      <c r="D807" s="13">
        <f>VLOOKUP(A807,'[2]EDA 09 local Share'!$A$1:$C$1030,3,FALSE)</f>
        <v>0</v>
      </c>
      <c r="E807" s="13">
        <f>VLOOKUP(A807,'[2]IFA 09 Data'!$A$1:$C$1297,2,FALSE)</f>
        <v>104490</v>
      </c>
      <c r="F807" s="13">
        <f>VLOOKUP(A807,'[2]IFA 09 Data'!$A$1:$C$1297,3,FALSE)</f>
        <v>326226</v>
      </c>
      <c r="G807" s="17">
        <f>VLOOKUP(A807,'[2]data 11'!$A$1:$C$1304,3,FALSE)</f>
        <v>57373906</v>
      </c>
      <c r="H807" s="13">
        <f>VLOOKUP(A807,'[2]Property 07'!$A$1:$B$1377,2,FALSE)</f>
        <v>52136499</v>
      </c>
      <c r="I807" s="18">
        <f>VLOOKUP(A807,'[2]data 11'!$A$2:$B$1304,2,FALSE)</f>
        <v>440</v>
      </c>
    </row>
    <row r="808" spans="1:9">
      <c r="A808" s="12" t="s">
        <v>1980</v>
      </c>
      <c r="B808" s="12" t="s">
        <v>1981</v>
      </c>
      <c r="C808" s="13">
        <f>VLOOKUP(A808,'[2]I&amp;S 09'!$A$1:$C$1297,2,FALSE)</f>
        <v>1710264</v>
      </c>
      <c r="D808" s="13">
        <f>VLOOKUP(A808,'[2]EDA 09 local Share'!$A$1:$C$1030,3,FALSE)</f>
        <v>0</v>
      </c>
      <c r="E808" s="13">
        <f>VLOOKUP(A808,'[2]IFA 09 Data'!$A$1:$C$1297,2,FALSE)</f>
        <v>0</v>
      </c>
      <c r="F808" s="13">
        <f>VLOOKUP(A808,'[2]IFA 09 Data'!$A$1:$C$1297,3,FALSE)</f>
        <v>0</v>
      </c>
      <c r="G808" s="17">
        <f>VLOOKUP(A808,'[2]data 11'!$A$1:$C$1304,3,FALSE)</f>
        <v>907394078</v>
      </c>
      <c r="H808" s="13">
        <f>VLOOKUP(A808,'[2]Property 07'!$A$1:$B$1377,2,FALSE)</f>
        <v>809987322</v>
      </c>
      <c r="I808" s="18">
        <f>VLOOKUP(A808,'[2]data 11'!$A$2:$B$1304,2,FALSE)</f>
        <v>1873.79</v>
      </c>
    </row>
    <row r="809" spans="1:9">
      <c r="A809" s="12" t="s">
        <v>1982</v>
      </c>
      <c r="B809" s="12" t="s">
        <v>1983</v>
      </c>
      <c r="C809" s="13">
        <f>VLOOKUP(A809,'[2]I&amp;S 09'!$A$1:$C$1297,2,FALSE)</f>
        <v>27313</v>
      </c>
      <c r="D809" s="13">
        <f>VLOOKUP(A809,'[2]EDA 09 local Share'!$A$1:$C$1030,3,FALSE)</f>
        <v>1987.1626733669636</v>
      </c>
      <c r="E809" s="13">
        <f>VLOOKUP(A809,'[2]IFA 09 Data'!$A$1:$C$1297,2,FALSE)</f>
        <v>23352</v>
      </c>
      <c r="F809" s="13">
        <f>VLOOKUP(A809,'[2]IFA 09 Data'!$A$1:$C$1297,3,FALSE)</f>
        <v>100000</v>
      </c>
      <c r="G809" s="17">
        <f>VLOOKUP(A809,'[2]data 11'!$A$1:$C$1304,3,FALSE)</f>
        <v>30014812</v>
      </c>
      <c r="H809" s="13">
        <f>VLOOKUP(A809,'[2]Property 07'!$A$1:$B$1377,2,FALSE)</f>
        <v>32692777</v>
      </c>
      <c r="I809" s="18">
        <f>VLOOKUP(A809,'[2]data 11'!$A$2:$B$1304,2,FALSE)</f>
        <v>135</v>
      </c>
    </row>
    <row r="810" spans="1:9">
      <c r="A810" s="12" t="s">
        <v>1984</v>
      </c>
      <c r="B810" s="12" t="s">
        <v>1985</v>
      </c>
      <c r="C810" s="13">
        <f>VLOOKUP(A810,'[2]I&amp;S 09'!$A$1:$C$1297,2,FALSE)</f>
        <v>102027</v>
      </c>
      <c r="D810" s="13">
        <f>VLOOKUP(A810,'[2]EDA 09 local Share'!$A$1:$C$1030,3,FALSE)</f>
        <v>78321.994451567953</v>
      </c>
      <c r="E810" s="13">
        <f>VLOOKUP(A810,'[2]IFA 09 Data'!$A$1:$C$1297,2,FALSE)</f>
        <v>0</v>
      </c>
      <c r="F810" s="13">
        <f>VLOOKUP(A810,'[2]IFA 09 Data'!$A$1:$C$1297,3,FALSE)</f>
        <v>0</v>
      </c>
      <c r="G810" s="17">
        <f>VLOOKUP(A810,'[2]data 11'!$A$1:$C$1304,3,FALSE)</f>
        <v>499641315</v>
      </c>
      <c r="H810" s="13">
        <f>VLOOKUP(A810,'[2]Property 07'!$A$1:$B$1377,2,FALSE)</f>
        <v>403887291</v>
      </c>
      <c r="I810" s="18">
        <f>VLOOKUP(A810,'[2]data 11'!$A$2:$B$1304,2,FALSE)</f>
        <v>144.14099999999999</v>
      </c>
    </row>
    <row r="811" spans="1:9">
      <c r="A811" s="12" t="s">
        <v>1986</v>
      </c>
      <c r="B811" s="12" t="s">
        <v>1987</v>
      </c>
      <c r="C811" s="13">
        <f>VLOOKUP(A811,'[2]I&amp;S 09'!$A$1:$C$1297,2,FALSE)</f>
        <v>516007</v>
      </c>
      <c r="D811" s="13">
        <f>VLOOKUP(A811,'[2]EDA 09 local Share'!$A$1:$C$1030,3,FALSE)</f>
        <v>287464.98244106659</v>
      </c>
      <c r="E811" s="13">
        <f>VLOOKUP(A811,'[2]IFA 09 Data'!$A$1:$C$1297,2,FALSE)</f>
        <v>0</v>
      </c>
      <c r="F811" s="13">
        <f>VLOOKUP(A811,'[2]IFA 09 Data'!$A$1:$C$1297,3,FALSE)</f>
        <v>0</v>
      </c>
      <c r="G811" s="17">
        <f>VLOOKUP(A811,'[2]data 11'!$A$1:$C$1304,3,FALSE)</f>
        <v>134750834</v>
      </c>
      <c r="H811" s="13">
        <f>VLOOKUP(A811,'[2]Property 07'!$A$1:$B$1377,2,FALSE)</f>
        <v>113205141</v>
      </c>
      <c r="I811" s="18">
        <f>VLOOKUP(A811,'[2]data 11'!$A$2:$B$1304,2,FALSE)</f>
        <v>508.65799999999996</v>
      </c>
    </row>
    <row r="812" spans="1:9">
      <c r="A812" s="12" t="s">
        <v>1988</v>
      </c>
      <c r="B812" s="12" t="s">
        <v>1989</v>
      </c>
      <c r="C812" s="13">
        <f>VLOOKUP(A812,'[2]I&amp;S 09'!$A$1:$C$1297,2,FALSE)</f>
        <v>712521</v>
      </c>
      <c r="D812" s="13">
        <f>VLOOKUP(A812,'[2]EDA 09 local Share'!$A$1:$C$1030,3,FALSE)</f>
        <v>591814.4226341435</v>
      </c>
      <c r="E812" s="13">
        <f>VLOOKUP(A812,'[2]IFA 09 Data'!$A$1:$C$1297,2,FALSE)</f>
        <v>0</v>
      </c>
      <c r="F812" s="13">
        <f>VLOOKUP(A812,'[2]IFA 09 Data'!$A$1:$C$1297,3,FALSE)</f>
        <v>0</v>
      </c>
      <c r="G812" s="17">
        <f>VLOOKUP(A812,'[2]data 11'!$A$1:$C$1304,3,FALSE)</f>
        <v>533525972</v>
      </c>
      <c r="H812" s="13">
        <f>VLOOKUP(A812,'[2]Property 07'!$A$1:$B$1377,2,FALSE)</f>
        <v>480205963</v>
      </c>
      <c r="I812" s="18">
        <f>VLOOKUP(A812,'[2]data 11'!$A$2:$B$1304,2,FALSE)</f>
        <v>678</v>
      </c>
    </row>
    <row r="813" spans="1:9">
      <c r="A813" s="12" t="s">
        <v>1990</v>
      </c>
      <c r="B813" s="12" t="s">
        <v>1991</v>
      </c>
      <c r="C813" s="13">
        <f>VLOOKUP(A813,'[2]I&amp;S 09'!$A$1:$C$1297,2,FALSE)</f>
        <v>295527</v>
      </c>
      <c r="D813" s="13">
        <f>VLOOKUP(A813,'[2]EDA 09 local Share'!$A$1:$C$1030,3,FALSE)</f>
        <v>0</v>
      </c>
      <c r="E813" s="13">
        <f>VLOOKUP(A813,'[2]IFA 09 Data'!$A$1:$C$1297,2,FALSE)</f>
        <v>0</v>
      </c>
      <c r="F813" s="13">
        <f>VLOOKUP(A813,'[2]IFA 09 Data'!$A$1:$C$1297,3,FALSE)</f>
        <v>0</v>
      </c>
      <c r="G813" s="17">
        <f>VLOOKUP(A813,'[2]data 11'!$A$1:$C$1304,3,FALSE)</f>
        <v>802175553</v>
      </c>
      <c r="H813" s="13">
        <f>VLOOKUP(A813,'[2]Property 07'!$A$1:$B$1377,2,FALSE)</f>
        <v>676485657</v>
      </c>
      <c r="I813" s="18">
        <f>VLOOKUP(A813,'[2]data 11'!$A$2:$B$1304,2,FALSE)</f>
        <v>140.34699999999998</v>
      </c>
    </row>
    <row r="814" spans="1:9">
      <c r="A814" s="12" t="s">
        <v>1992</v>
      </c>
      <c r="B814" s="12" t="s">
        <v>1993</v>
      </c>
      <c r="C814" s="13">
        <f>VLOOKUP(A814,'[2]I&amp;S 09'!$A$1:$C$1297,2,FALSE)</f>
        <v>654856</v>
      </c>
      <c r="D814" s="13">
        <f>VLOOKUP(A814,'[2]EDA 09 local Share'!$A$1:$C$1030,3,FALSE)</f>
        <v>1250067.4955978421</v>
      </c>
      <c r="E814" s="13">
        <f>VLOOKUP(A814,'[2]IFA 09 Data'!$A$1:$C$1297,2,FALSE)</f>
        <v>0</v>
      </c>
      <c r="F814" s="13">
        <f>VLOOKUP(A814,'[2]IFA 09 Data'!$A$1:$C$1297,3,FALSE)</f>
        <v>0</v>
      </c>
      <c r="G814" s="17">
        <f>VLOOKUP(A814,'[2]data 11'!$A$1:$C$1304,3,FALSE)</f>
        <v>576601997</v>
      </c>
      <c r="H814" s="13">
        <f>VLOOKUP(A814,'[2]Property 07'!$A$1:$B$1377,2,FALSE)</f>
        <v>526041922</v>
      </c>
      <c r="I814" s="18">
        <f>VLOOKUP(A814,'[2]data 11'!$A$2:$B$1304,2,FALSE)</f>
        <v>414.04399999999998</v>
      </c>
    </row>
    <row r="815" spans="1:9">
      <c r="A815" s="12" t="s">
        <v>1994</v>
      </c>
      <c r="B815" s="12" t="s">
        <v>1995</v>
      </c>
      <c r="C815" s="13">
        <f>VLOOKUP(A815,'[2]I&amp;S 09'!$A$1:$C$1297,2,FALSE)</f>
        <v>0</v>
      </c>
      <c r="D815" s="13">
        <f>VLOOKUP(A815,'[2]EDA 09 local Share'!$A$1:$C$1030,3,FALSE)</f>
        <v>0</v>
      </c>
      <c r="E815" s="13">
        <f>VLOOKUP(A815,'[2]IFA 09 Data'!$A$1:$C$1297,2,FALSE)</f>
        <v>0</v>
      </c>
      <c r="F815" s="13">
        <f>VLOOKUP(A815,'[2]IFA 09 Data'!$A$1:$C$1297,3,FALSE)</f>
        <v>0</v>
      </c>
      <c r="G815" s="17">
        <f>VLOOKUP(A815,'[2]data 11'!$A$1:$C$1304,3,FALSE)</f>
        <v>87829400</v>
      </c>
      <c r="H815" s="13">
        <f>VLOOKUP(A815,'[2]Property 07'!$A$1:$B$1377,2,FALSE)</f>
        <v>47986824</v>
      </c>
      <c r="I815" s="18">
        <f>VLOOKUP(A815,'[2]data 11'!$A$2:$B$1304,2,FALSE)</f>
        <v>165</v>
      </c>
    </row>
    <row r="816" spans="1:9">
      <c r="A816" s="12" t="s">
        <v>1996</v>
      </c>
      <c r="B816" s="12" t="s">
        <v>1997</v>
      </c>
      <c r="C816" s="13">
        <f>VLOOKUP(A816,'[2]I&amp;S 09'!$A$1:$C$1297,2,FALSE)</f>
        <v>12832533</v>
      </c>
      <c r="D816" s="13">
        <f>VLOOKUP(A816,'[2]EDA 09 local Share'!$A$1:$C$1030,3,FALSE)</f>
        <v>4027029.8941999995</v>
      </c>
      <c r="E816" s="13">
        <f>VLOOKUP(A816,'[2]IFA 09 Data'!$A$1:$C$1297,2,FALSE)</f>
        <v>0</v>
      </c>
      <c r="F816" s="13">
        <f>VLOOKUP(A816,'[2]IFA 09 Data'!$A$1:$C$1297,3,FALSE)</f>
        <v>0</v>
      </c>
      <c r="G816" s="17">
        <f>VLOOKUP(A816,'[2]data 11'!$A$1:$C$1304,3,FALSE)</f>
        <v>3491437359</v>
      </c>
      <c r="H816" s="13">
        <f>VLOOKUP(A816,'[2]Property 07'!$A$1:$B$1377,2,FALSE)</f>
        <v>1388630998</v>
      </c>
      <c r="I816" s="18">
        <f>VLOOKUP(A816,'[2]data 11'!$A$2:$B$1304,2,FALSE)</f>
        <v>930</v>
      </c>
    </row>
    <row r="817" spans="1:9">
      <c r="A817" s="12" t="s">
        <v>1998</v>
      </c>
      <c r="B817" s="12" t="s">
        <v>1999</v>
      </c>
      <c r="C817" s="13">
        <f>VLOOKUP(A817,'[2]I&amp;S 09'!$A$1:$C$1297,2,FALSE)</f>
        <v>806458</v>
      </c>
      <c r="D817" s="13">
        <f>VLOOKUP(A817,'[2]EDA 09 local Share'!$A$1:$C$1030,3,FALSE)</f>
        <v>762437.37921521452</v>
      </c>
      <c r="E817" s="13">
        <f>VLOOKUP(A817,'[2]IFA 09 Data'!$A$1:$C$1297,2,FALSE)</f>
        <v>0</v>
      </c>
      <c r="F817" s="13">
        <f>VLOOKUP(A817,'[2]IFA 09 Data'!$A$1:$C$1297,3,FALSE)</f>
        <v>0</v>
      </c>
      <c r="G817" s="17">
        <f>VLOOKUP(A817,'[2]data 11'!$A$1:$C$1304,3,FALSE)</f>
        <v>330278378</v>
      </c>
      <c r="H817" s="13">
        <f>VLOOKUP(A817,'[2]Property 07'!$A$1:$B$1377,2,FALSE)</f>
        <v>282244574</v>
      </c>
      <c r="I817" s="18">
        <f>VLOOKUP(A817,'[2]data 11'!$A$2:$B$1304,2,FALSE)</f>
        <v>981.19999999999993</v>
      </c>
    </row>
    <row r="818" spans="1:9">
      <c r="A818" s="12" t="s">
        <v>2000</v>
      </c>
      <c r="B818" s="12" t="s">
        <v>2001</v>
      </c>
      <c r="C818" s="13">
        <f>VLOOKUP(A818,'[2]I&amp;S 09'!$A$1:$C$1297,2,FALSE)</f>
        <v>0</v>
      </c>
      <c r="D818" s="13">
        <f>VLOOKUP(A818,'[2]EDA 09 local Share'!$A$1:$C$1030,3,FALSE)</f>
        <v>0</v>
      </c>
      <c r="E818" s="13">
        <f>VLOOKUP(A818,'[2]IFA 09 Data'!$A$1:$C$1297,2,FALSE)</f>
        <v>0</v>
      </c>
      <c r="F818" s="13">
        <f>VLOOKUP(A818,'[2]IFA 09 Data'!$A$1:$C$1297,3,FALSE)</f>
        <v>0</v>
      </c>
      <c r="G818" s="17">
        <f>VLOOKUP(A818,'[2]data 11'!$A$1:$C$1304,3,FALSE)</f>
        <v>84327651</v>
      </c>
      <c r="H818" s="13">
        <f>VLOOKUP(A818,'[2]Property 07'!$A$1:$B$1377,2,FALSE)</f>
        <v>62422845</v>
      </c>
      <c r="I818" s="18">
        <f>VLOOKUP(A818,'[2]data 11'!$A$2:$B$1304,2,FALSE)</f>
        <v>472</v>
      </c>
    </row>
    <row r="819" spans="1:9">
      <c r="A819" s="12" t="s">
        <v>2002</v>
      </c>
      <c r="B819" s="12" t="s">
        <v>2003</v>
      </c>
      <c r="C819" s="13">
        <f>VLOOKUP(A819,'[2]I&amp;S 09'!$A$1:$C$1297,2,FALSE)</f>
        <v>23952067</v>
      </c>
      <c r="D819" s="13">
        <f>VLOOKUP(A819,'[2]EDA 09 local Share'!$A$1:$C$1030,3,FALSE)</f>
        <v>15089732.504399998</v>
      </c>
      <c r="E819" s="13">
        <f>VLOOKUP(A819,'[2]IFA 09 Data'!$A$1:$C$1297,2,FALSE)</f>
        <v>0</v>
      </c>
      <c r="F819" s="13">
        <f>VLOOKUP(A819,'[2]IFA 09 Data'!$A$1:$C$1297,3,FALSE)</f>
        <v>0</v>
      </c>
      <c r="G819" s="17">
        <f>VLOOKUP(A819,'[2]data 11'!$A$1:$C$1304,3,FALSE)</f>
        <v>5743578542</v>
      </c>
      <c r="H819" s="13">
        <f>VLOOKUP(A819,'[2]Property 07'!$A$1:$B$1377,2,FALSE)</f>
        <v>5203356036</v>
      </c>
      <c r="I819" s="18">
        <f>VLOOKUP(A819,'[2]data 11'!$A$2:$B$1304,2,FALSE)</f>
        <v>14888.964999999998</v>
      </c>
    </row>
    <row r="820" spans="1:9">
      <c r="A820" s="12" t="s">
        <v>2004</v>
      </c>
      <c r="B820" s="12" t="s">
        <v>2005</v>
      </c>
      <c r="C820" s="13">
        <f>VLOOKUP(A820,'[2]I&amp;S 09'!$A$1:$C$1297,2,FALSE)</f>
        <v>3820272</v>
      </c>
      <c r="D820" s="13">
        <f>VLOOKUP(A820,'[2]EDA 09 local Share'!$A$1:$C$1030,3,FALSE)</f>
        <v>2633208.5114999996</v>
      </c>
      <c r="E820" s="13">
        <f>VLOOKUP(A820,'[2]IFA 09 Data'!$A$1:$C$1297,2,FALSE)</f>
        <v>651666</v>
      </c>
      <c r="F820" s="13">
        <f>VLOOKUP(A820,'[2]IFA 09 Data'!$A$1:$C$1297,3,FALSE)</f>
        <v>1014867</v>
      </c>
      <c r="G820" s="17">
        <f>VLOOKUP(A820,'[2]data 11'!$A$1:$C$1304,3,FALSE)</f>
        <v>1064924748</v>
      </c>
      <c r="H820" s="13">
        <f>VLOOKUP(A820,'[2]Property 07'!$A$1:$B$1377,2,FALSE)</f>
        <v>908002935</v>
      </c>
      <c r="I820" s="18">
        <f>VLOOKUP(A820,'[2]data 11'!$A$2:$B$1304,2,FALSE)</f>
        <v>5245.4169999999995</v>
      </c>
    </row>
    <row r="821" spans="1:9">
      <c r="A821" s="12" t="s">
        <v>2006</v>
      </c>
      <c r="B821" s="12" t="s">
        <v>2007</v>
      </c>
      <c r="C821" s="13">
        <f>VLOOKUP(A821,'[2]I&amp;S 09'!$A$1:$C$1297,2,FALSE)</f>
        <v>395</v>
      </c>
      <c r="D821" s="13">
        <f>VLOOKUP(A821,'[2]EDA 09 local Share'!$A$1:$C$1030,3,FALSE)</f>
        <v>0</v>
      </c>
      <c r="E821" s="13">
        <f>VLOOKUP(A821,'[2]IFA 09 Data'!$A$1:$C$1297,2,FALSE)</f>
        <v>0</v>
      </c>
      <c r="F821" s="13">
        <f>VLOOKUP(A821,'[2]IFA 09 Data'!$A$1:$C$1297,3,FALSE)</f>
        <v>0</v>
      </c>
      <c r="G821" s="17">
        <f>VLOOKUP(A821,'[2]data 11'!$A$1:$C$1304,3,FALSE)</f>
        <v>229418419</v>
      </c>
      <c r="H821" s="13">
        <f>VLOOKUP(A821,'[2]Property 07'!$A$1:$B$1377,2,FALSE)</f>
        <v>193270931</v>
      </c>
      <c r="I821" s="18">
        <f>VLOOKUP(A821,'[2]data 11'!$A$2:$B$1304,2,FALSE)</f>
        <v>846.803</v>
      </c>
    </row>
    <row r="822" spans="1:9">
      <c r="A822" s="12" t="s">
        <v>2008</v>
      </c>
      <c r="B822" s="12" t="s">
        <v>2009</v>
      </c>
      <c r="C822" s="13">
        <f>VLOOKUP(A822,'[2]I&amp;S 09'!$A$1:$C$1297,2,FALSE)</f>
        <v>39171</v>
      </c>
      <c r="D822" s="13">
        <f>VLOOKUP(A822,'[2]EDA 09 local Share'!$A$1:$C$1030,3,FALSE)</f>
        <v>0</v>
      </c>
      <c r="E822" s="13">
        <f>VLOOKUP(A822,'[2]IFA 09 Data'!$A$1:$C$1297,2,FALSE)</f>
        <v>40446</v>
      </c>
      <c r="F822" s="13">
        <f>VLOOKUP(A822,'[2]IFA 09 Data'!$A$1:$C$1297,3,FALSE)</f>
        <v>110613</v>
      </c>
      <c r="G822" s="17">
        <f>VLOOKUP(A822,'[2]data 11'!$A$1:$C$1304,3,FALSE)</f>
        <v>61122187</v>
      </c>
      <c r="H822" s="13">
        <f>VLOOKUP(A822,'[2]Property 07'!$A$1:$B$1377,2,FALSE)</f>
        <v>51190331</v>
      </c>
      <c r="I822" s="18">
        <f>VLOOKUP(A822,'[2]data 11'!$A$2:$B$1304,2,FALSE)</f>
        <v>352.988</v>
      </c>
    </row>
    <row r="823" spans="1:9">
      <c r="A823" s="12" t="s">
        <v>2010</v>
      </c>
      <c r="B823" s="12" t="s">
        <v>2011</v>
      </c>
      <c r="C823" s="13">
        <f>VLOOKUP(A823,'[2]I&amp;S 09'!$A$1:$C$1297,2,FALSE)</f>
        <v>0</v>
      </c>
      <c r="D823" s="13">
        <f>VLOOKUP(A823,'[2]EDA 09 local Share'!$A$1:$C$1030,3,FALSE)</f>
        <v>0</v>
      </c>
      <c r="E823" s="13">
        <f>VLOOKUP(A823,'[2]IFA 09 Data'!$A$1:$C$1297,2,FALSE)</f>
        <v>0</v>
      </c>
      <c r="F823" s="13">
        <f>VLOOKUP(A823,'[2]IFA 09 Data'!$A$1:$C$1297,3,FALSE)</f>
        <v>0</v>
      </c>
      <c r="G823" s="17">
        <f>VLOOKUP(A823,'[2]data 11'!$A$1:$C$1304,3,FALSE)</f>
        <v>176551026</v>
      </c>
      <c r="H823" s="13">
        <f>VLOOKUP(A823,'[2]Property 07'!$A$1:$B$1377,2,FALSE)</f>
        <v>165722631</v>
      </c>
      <c r="I823" s="18">
        <f>VLOOKUP(A823,'[2]data 11'!$A$2:$B$1304,2,FALSE)</f>
        <v>573.1049999999999</v>
      </c>
    </row>
    <row r="824" spans="1:9">
      <c r="A824" s="12" t="s">
        <v>2012</v>
      </c>
      <c r="B824" s="12" t="s">
        <v>2013</v>
      </c>
      <c r="C824" s="13">
        <f>VLOOKUP(A824,'[2]I&amp;S 09'!$A$1:$C$1297,2,FALSE)</f>
        <v>2269</v>
      </c>
      <c r="D824" s="13">
        <f>VLOOKUP(A824,'[2]EDA 09 local Share'!$A$1:$C$1030,3,FALSE)</f>
        <v>0</v>
      </c>
      <c r="E824" s="13">
        <f>VLOOKUP(A824,'[2]IFA 09 Data'!$A$1:$C$1297,2,FALSE)</f>
        <v>2886</v>
      </c>
      <c r="F824" s="13">
        <f>VLOOKUP(A824,'[2]IFA 09 Data'!$A$1:$C$1297,3,FALSE)</f>
        <v>97556</v>
      </c>
      <c r="G824" s="17">
        <f>VLOOKUP(A824,'[2]data 11'!$A$1:$C$1304,3,FALSE)</f>
        <v>4668411</v>
      </c>
      <c r="H824" s="13">
        <f>VLOOKUP(A824,'[2]Property 07'!$A$1:$B$1377,2,FALSE)</f>
        <v>4140935</v>
      </c>
      <c r="I824" s="18">
        <f>VLOOKUP(A824,'[2]data 11'!$A$2:$B$1304,2,FALSE)</f>
        <v>65.137999999999991</v>
      </c>
    </row>
    <row r="825" spans="1:9">
      <c r="A825" s="12" t="s">
        <v>2014</v>
      </c>
      <c r="B825" s="12" t="s">
        <v>2015</v>
      </c>
      <c r="C825" s="13">
        <f>VLOOKUP(A825,'[2]I&amp;S 09'!$A$1:$C$1297,2,FALSE)</f>
        <v>2485787</v>
      </c>
      <c r="D825" s="13">
        <f>VLOOKUP(A825,'[2]EDA 09 local Share'!$A$1:$C$1030,3,FALSE)</f>
        <v>1679116.2384777295</v>
      </c>
      <c r="E825" s="13">
        <f>VLOOKUP(A825,'[2]IFA 09 Data'!$A$1:$C$1297,2,FALSE)</f>
        <v>0</v>
      </c>
      <c r="F825" s="13">
        <f>VLOOKUP(A825,'[2]IFA 09 Data'!$A$1:$C$1297,3,FALSE)</f>
        <v>0</v>
      </c>
      <c r="G825" s="17">
        <f>VLOOKUP(A825,'[2]data 11'!$A$1:$C$1304,3,FALSE)</f>
        <v>1969012867</v>
      </c>
      <c r="H825" s="13">
        <f>VLOOKUP(A825,'[2]Property 07'!$A$1:$B$1377,2,FALSE)</f>
        <v>1495077835</v>
      </c>
      <c r="I825" s="18">
        <f>VLOOKUP(A825,'[2]data 11'!$A$2:$B$1304,2,FALSE)</f>
        <v>3138.9169999999999</v>
      </c>
    </row>
    <row r="826" spans="1:9">
      <c r="A826" s="12" t="s">
        <v>2016</v>
      </c>
      <c r="B826" s="12" t="s">
        <v>2017</v>
      </c>
      <c r="C826" s="13">
        <f>VLOOKUP(A826,'[2]I&amp;S 09'!$A$1:$C$1297,2,FALSE)</f>
        <v>0</v>
      </c>
      <c r="D826" s="13">
        <f>VLOOKUP(A826,'[2]EDA 09 local Share'!$A$1:$C$1030,3,FALSE)</f>
        <v>0</v>
      </c>
      <c r="E826" s="13">
        <f>VLOOKUP(A826,'[2]IFA 09 Data'!$A$1:$C$1297,2,FALSE)</f>
        <v>0</v>
      </c>
      <c r="F826" s="13">
        <f>VLOOKUP(A826,'[2]IFA 09 Data'!$A$1:$C$1297,3,FALSE)</f>
        <v>0</v>
      </c>
      <c r="G826" s="17">
        <f>VLOOKUP(A826,'[2]data 11'!$A$1:$C$1304,3,FALSE)</f>
        <v>78593635</v>
      </c>
      <c r="H826" s="13">
        <f>VLOOKUP(A826,'[2]Property 07'!$A$1:$B$1377,2,FALSE)</f>
        <v>76244940</v>
      </c>
      <c r="I826" s="18">
        <f>VLOOKUP(A826,'[2]data 11'!$A$2:$B$1304,2,FALSE)</f>
        <v>130</v>
      </c>
    </row>
    <row r="827" spans="1:9">
      <c r="A827" s="12" t="s">
        <v>2018</v>
      </c>
      <c r="B827" s="12" t="s">
        <v>2019</v>
      </c>
      <c r="C827" s="13">
        <f>VLOOKUP(A827,'[2]I&amp;S 09'!$A$1:$C$1297,2,FALSE)</f>
        <v>0</v>
      </c>
      <c r="D827" s="13">
        <f>VLOOKUP(A827,'[2]EDA 09 local Share'!$A$1:$C$1030,3,FALSE)</f>
        <v>0</v>
      </c>
      <c r="E827" s="13">
        <f>VLOOKUP(A827,'[2]IFA 09 Data'!$A$1:$C$1297,2,FALSE)</f>
        <v>0</v>
      </c>
      <c r="F827" s="13">
        <f>VLOOKUP(A827,'[2]IFA 09 Data'!$A$1:$C$1297,3,FALSE)</f>
        <v>0</v>
      </c>
      <c r="G827" s="17">
        <f>VLOOKUP(A827,'[2]data 11'!$A$1:$C$1304,3,FALSE)</f>
        <v>32723033</v>
      </c>
      <c r="H827" s="13">
        <f>VLOOKUP(A827,'[2]Property 07'!$A$1:$B$1377,2,FALSE)</f>
        <v>35665079</v>
      </c>
      <c r="I827" s="18">
        <f>VLOOKUP(A827,'[2]data 11'!$A$2:$B$1304,2,FALSE)</f>
        <v>228</v>
      </c>
    </row>
    <row r="828" spans="1:9">
      <c r="A828" s="12" t="s">
        <v>2020</v>
      </c>
      <c r="B828" s="12" t="s">
        <v>2021</v>
      </c>
      <c r="C828" s="13">
        <f>VLOOKUP(A828,'[2]I&amp;S 09'!$A$1:$C$1297,2,FALSE)</f>
        <v>97868</v>
      </c>
      <c r="D828" s="13">
        <f>VLOOKUP(A828,'[2]EDA 09 local Share'!$A$1:$C$1030,3,FALSE)</f>
        <v>0</v>
      </c>
      <c r="E828" s="13">
        <f>VLOOKUP(A828,'[2]IFA 09 Data'!$A$1:$C$1297,2,FALSE)</f>
        <v>0</v>
      </c>
      <c r="F828" s="13">
        <f>VLOOKUP(A828,'[2]IFA 09 Data'!$A$1:$C$1297,3,FALSE)</f>
        <v>0</v>
      </c>
      <c r="G828" s="17">
        <f>VLOOKUP(A828,'[2]data 11'!$A$1:$C$1304,3,FALSE)</f>
        <v>63903033</v>
      </c>
      <c r="H828" s="13">
        <f>VLOOKUP(A828,'[2]Property 07'!$A$1:$B$1377,2,FALSE)</f>
        <v>49158779</v>
      </c>
      <c r="I828" s="18">
        <f>VLOOKUP(A828,'[2]data 11'!$A$2:$B$1304,2,FALSE)</f>
        <v>420</v>
      </c>
    </row>
    <row r="829" spans="1:9">
      <c r="A829" s="12" t="s">
        <v>2022</v>
      </c>
      <c r="B829" s="12" t="s">
        <v>2023</v>
      </c>
      <c r="C829" s="13">
        <f>VLOOKUP(A829,'[2]I&amp;S 09'!$A$1:$C$1297,2,FALSE)</f>
        <v>90478</v>
      </c>
      <c r="D829" s="13">
        <f>VLOOKUP(A829,'[2]EDA 09 local Share'!$A$1:$C$1030,3,FALSE)</f>
        <v>3933.1656655109659</v>
      </c>
      <c r="E829" s="13">
        <f>VLOOKUP(A829,'[2]IFA 09 Data'!$A$1:$C$1297,2,FALSE)</f>
        <v>79354</v>
      </c>
      <c r="F829" s="13">
        <f>VLOOKUP(A829,'[2]IFA 09 Data'!$A$1:$C$1297,3,FALSE)</f>
        <v>234239</v>
      </c>
      <c r="G829" s="17">
        <f>VLOOKUP(A829,'[2]data 11'!$A$1:$C$1304,3,FALSE)</f>
        <v>70021453</v>
      </c>
      <c r="H829" s="13">
        <f>VLOOKUP(A829,'[2]Property 07'!$A$1:$B$1377,2,FALSE)</f>
        <v>58440981</v>
      </c>
      <c r="I829" s="18">
        <f>VLOOKUP(A829,'[2]data 11'!$A$2:$B$1304,2,FALSE)</f>
        <v>494.35799999999995</v>
      </c>
    </row>
    <row r="830" spans="1:9">
      <c r="A830" s="12" t="s">
        <v>2024</v>
      </c>
      <c r="B830" s="12" t="s">
        <v>2025</v>
      </c>
      <c r="C830" s="13">
        <f>VLOOKUP(A830,'[2]I&amp;S 09'!$A$1:$C$1297,2,FALSE)</f>
        <v>6186379</v>
      </c>
      <c r="D830" s="13">
        <f>VLOOKUP(A830,'[2]EDA 09 local Share'!$A$1:$C$1030,3,FALSE)</f>
        <v>898722.12620816729</v>
      </c>
      <c r="E830" s="13">
        <f>VLOOKUP(A830,'[2]IFA 09 Data'!$A$1:$C$1297,2,FALSE)</f>
        <v>0</v>
      </c>
      <c r="F830" s="13">
        <f>VLOOKUP(A830,'[2]IFA 09 Data'!$A$1:$C$1297,3,FALSE)</f>
        <v>0</v>
      </c>
      <c r="G830" s="17">
        <f>VLOOKUP(A830,'[2]data 11'!$A$1:$C$1304,3,FALSE)</f>
        <v>2082789459</v>
      </c>
      <c r="H830" s="13">
        <f>VLOOKUP(A830,'[2]Property 07'!$A$1:$B$1377,2,FALSE)</f>
        <v>1845624168</v>
      </c>
      <c r="I830" s="18">
        <f>VLOOKUP(A830,'[2]data 11'!$A$2:$B$1304,2,FALSE)</f>
        <v>1406.491</v>
      </c>
    </row>
    <row r="831" spans="1:9">
      <c r="A831" s="12" t="s">
        <v>2026</v>
      </c>
      <c r="B831" s="12" t="s">
        <v>2027</v>
      </c>
      <c r="C831" s="13">
        <f>VLOOKUP(A831,'[2]I&amp;S 09'!$A$1:$C$1297,2,FALSE)</f>
        <v>69191</v>
      </c>
      <c r="D831" s="13">
        <f>VLOOKUP(A831,'[2]EDA 09 local Share'!$A$1:$C$1030,3,FALSE)</f>
        <v>0</v>
      </c>
      <c r="E831" s="13">
        <f>VLOOKUP(A831,'[2]IFA 09 Data'!$A$1:$C$1297,2,FALSE)</f>
        <v>92185</v>
      </c>
      <c r="F831" s="13">
        <f>VLOOKUP(A831,'[2]IFA 09 Data'!$A$1:$C$1297,3,FALSE)</f>
        <v>222895</v>
      </c>
      <c r="G831" s="17">
        <f>VLOOKUP(A831,'[2]data 11'!$A$1:$C$1304,3,FALSE)</f>
        <v>98314998</v>
      </c>
      <c r="H831" s="13">
        <f>VLOOKUP(A831,'[2]Property 07'!$A$1:$B$1377,2,FALSE)</f>
        <v>85901558</v>
      </c>
      <c r="I831" s="18">
        <f>VLOOKUP(A831,'[2]data 11'!$A$2:$B$1304,2,FALSE)</f>
        <v>617.17499999999995</v>
      </c>
    </row>
    <row r="832" spans="1:9">
      <c r="A832" s="12" t="s">
        <v>2028</v>
      </c>
      <c r="B832" s="12" t="s">
        <v>2029</v>
      </c>
      <c r="C832" s="13">
        <f>VLOOKUP(A832,'[2]I&amp;S 09'!$A$1:$C$1297,2,FALSE)</f>
        <v>468073</v>
      </c>
      <c r="D832" s="13">
        <f>VLOOKUP(A832,'[2]EDA 09 local Share'!$A$1:$C$1030,3,FALSE)</f>
        <v>662373.66781879729</v>
      </c>
      <c r="E832" s="13">
        <f>VLOOKUP(A832,'[2]IFA 09 Data'!$A$1:$C$1297,2,FALSE)</f>
        <v>0</v>
      </c>
      <c r="F832" s="13">
        <f>VLOOKUP(A832,'[2]IFA 09 Data'!$A$1:$C$1297,3,FALSE)</f>
        <v>0</v>
      </c>
      <c r="G832" s="17">
        <f>VLOOKUP(A832,'[2]data 11'!$A$1:$C$1304,3,FALSE)</f>
        <v>463872417</v>
      </c>
      <c r="H832" s="13">
        <f>VLOOKUP(A832,'[2]Property 07'!$A$1:$B$1377,2,FALSE)</f>
        <v>402633229</v>
      </c>
      <c r="I832" s="18">
        <f>VLOOKUP(A832,'[2]data 11'!$A$2:$B$1304,2,FALSE)</f>
        <v>797.93399999999997</v>
      </c>
    </row>
    <row r="833" spans="1:9">
      <c r="A833" s="12" t="s">
        <v>2030</v>
      </c>
      <c r="B833" s="12" t="s">
        <v>2031</v>
      </c>
      <c r="C833" s="13">
        <f>VLOOKUP(A833,'[2]I&amp;S 09'!$A$1:$C$1297,2,FALSE)</f>
        <v>0</v>
      </c>
      <c r="D833" s="13">
        <f>VLOOKUP(A833,'[2]EDA 09 local Share'!$A$1:$C$1030,3,FALSE)</f>
        <v>0</v>
      </c>
      <c r="E833" s="13">
        <f>VLOOKUP(A833,'[2]IFA 09 Data'!$A$1:$C$1297,2,FALSE)</f>
        <v>0</v>
      </c>
      <c r="F833" s="13">
        <f>VLOOKUP(A833,'[2]IFA 09 Data'!$A$1:$C$1297,3,FALSE)</f>
        <v>0</v>
      </c>
      <c r="G833" s="17">
        <f>VLOOKUP(A833,'[2]data 11'!$A$1:$C$1304,3,FALSE)</f>
        <v>370943708</v>
      </c>
      <c r="H833" s="13">
        <f>VLOOKUP(A833,'[2]Property 07'!$A$1:$B$1377,2,FALSE)</f>
        <v>273568627</v>
      </c>
      <c r="I833" s="18">
        <f>VLOOKUP(A833,'[2]data 11'!$A$2:$B$1304,2,FALSE)</f>
        <v>910</v>
      </c>
    </row>
    <row r="834" spans="1:9">
      <c r="A834" s="12" t="s">
        <v>2032</v>
      </c>
      <c r="B834" s="12" t="s">
        <v>2033</v>
      </c>
      <c r="C834" s="13">
        <f>VLOOKUP(A834,'[2]I&amp;S 09'!$A$1:$C$1297,2,FALSE)</f>
        <v>262618</v>
      </c>
      <c r="D834" s="13">
        <f>VLOOKUP(A834,'[2]EDA 09 local Share'!$A$1:$C$1030,3,FALSE)</f>
        <v>0</v>
      </c>
      <c r="E834" s="13">
        <f>VLOOKUP(A834,'[2]IFA 09 Data'!$A$1:$C$1297,2,FALSE)</f>
        <v>61573</v>
      </c>
      <c r="F834" s="13">
        <f>VLOOKUP(A834,'[2]IFA 09 Data'!$A$1:$C$1297,3,FALSE)</f>
        <v>142579</v>
      </c>
      <c r="G834" s="17">
        <f>VLOOKUP(A834,'[2]data 11'!$A$1:$C$1304,3,FALSE)</f>
        <v>86015941</v>
      </c>
      <c r="H834" s="13">
        <f>VLOOKUP(A834,'[2]Property 07'!$A$1:$B$1377,2,FALSE)</f>
        <v>90299893</v>
      </c>
      <c r="I834" s="18">
        <f>VLOOKUP(A834,'[2]data 11'!$A$2:$B$1304,2,FALSE)</f>
        <v>596.29299999999989</v>
      </c>
    </row>
    <row r="835" spans="1:9">
      <c r="A835" s="12" t="s">
        <v>2034</v>
      </c>
      <c r="B835" s="12" t="s">
        <v>2035</v>
      </c>
      <c r="C835" s="13">
        <f>VLOOKUP(A835,'[2]I&amp;S 09'!$A$1:$C$1297,2,FALSE)</f>
        <v>75438</v>
      </c>
      <c r="D835" s="13">
        <f>VLOOKUP(A835,'[2]EDA 09 local Share'!$A$1:$C$1030,3,FALSE)</f>
        <v>0</v>
      </c>
      <c r="E835" s="13">
        <f>VLOOKUP(A835,'[2]IFA 09 Data'!$A$1:$C$1297,2,FALSE)</f>
        <v>72472</v>
      </c>
      <c r="F835" s="13">
        <f>VLOOKUP(A835,'[2]IFA 09 Data'!$A$1:$C$1297,3,FALSE)</f>
        <v>152660</v>
      </c>
      <c r="G835" s="17">
        <f>VLOOKUP(A835,'[2]data 11'!$A$1:$C$1304,3,FALSE)</f>
        <v>283154646</v>
      </c>
      <c r="H835" s="13">
        <f>VLOOKUP(A835,'[2]Property 07'!$A$1:$B$1377,2,FALSE)</f>
        <v>127358786</v>
      </c>
      <c r="I835" s="18">
        <f>VLOOKUP(A835,'[2]data 11'!$A$2:$B$1304,2,FALSE)</f>
        <v>783.72</v>
      </c>
    </row>
    <row r="836" spans="1:9">
      <c r="A836" s="12" t="s">
        <v>2036</v>
      </c>
      <c r="B836" s="12" t="s">
        <v>2037</v>
      </c>
      <c r="C836" s="13">
        <f>VLOOKUP(A836,'[2]I&amp;S 09'!$A$1:$C$1297,2,FALSE)</f>
        <v>0</v>
      </c>
      <c r="D836" s="13">
        <f>VLOOKUP(A836,'[2]EDA 09 local Share'!$A$1:$C$1030,3,FALSE)</f>
        <v>0</v>
      </c>
      <c r="E836" s="13">
        <f>VLOOKUP(A836,'[2]IFA 09 Data'!$A$1:$C$1297,2,FALSE)</f>
        <v>0</v>
      </c>
      <c r="F836" s="13">
        <f>VLOOKUP(A836,'[2]IFA 09 Data'!$A$1:$C$1297,3,FALSE)</f>
        <v>0</v>
      </c>
      <c r="G836" s="17">
        <f>VLOOKUP(A836,'[2]data 11'!$A$1:$C$1304,3,FALSE)</f>
        <v>103679148</v>
      </c>
      <c r="H836" s="13">
        <f>VLOOKUP(A836,'[2]Property 07'!$A$1:$B$1377,2,FALSE)</f>
        <v>61506892</v>
      </c>
      <c r="I836" s="18">
        <f>VLOOKUP(A836,'[2]data 11'!$A$2:$B$1304,2,FALSE)</f>
        <v>411.29999999999995</v>
      </c>
    </row>
    <row r="837" spans="1:9">
      <c r="A837" s="12" t="s">
        <v>2038</v>
      </c>
      <c r="B837" s="12" t="s">
        <v>2039</v>
      </c>
      <c r="C837" s="13">
        <f>VLOOKUP(A837,'[2]I&amp;S 09'!$A$1:$C$1297,2,FALSE)</f>
        <v>579691</v>
      </c>
      <c r="D837" s="13">
        <f>VLOOKUP(A837,'[2]EDA 09 local Share'!$A$1:$C$1030,3,FALSE)</f>
        <v>595823.82027107361</v>
      </c>
      <c r="E837" s="13">
        <f>VLOOKUP(A837,'[2]IFA 09 Data'!$A$1:$C$1297,2,FALSE)</f>
        <v>0</v>
      </c>
      <c r="F837" s="13">
        <f>VLOOKUP(A837,'[2]IFA 09 Data'!$A$1:$C$1297,3,FALSE)</f>
        <v>0</v>
      </c>
      <c r="G837" s="17">
        <f>VLOOKUP(A837,'[2]data 11'!$A$1:$C$1304,3,FALSE)</f>
        <v>850692743</v>
      </c>
      <c r="H837" s="13">
        <f>VLOOKUP(A837,'[2]Property 07'!$A$1:$B$1377,2,FALSE)</f>
        <v>654753477</v>
      </c>
      <c r="I837" s="18">
        <f>VLOOKUP(A837,'[2]data 11'!$A$2:$B$1304,2,FALSE)</f>
        <v>1504.9759999999999</v>
      </c>
    </row>
    <row r="838" spans="1:9">
      <c r="A838" s="12" t="s">
        <v>2040</v>
      </c>
      <c r="B838" s="12" t="s">
        <v>2041</v>
      </c>
      <c r="C838" s="13">
        <f>VLOOKUP(A838,'[2]I&amp;S 09'!$A$1:$C$1297,2,FALSE)</f>
        <v>877706</v>
      </c>
      <c r="D838" s="13">
        <f>VLOOKUP(A838,'[2]EDA 09 local Share'!$A$1:$C$1030,3,FALSE)</f>
        <v>201480.19274456322</v>
      </c>
      <c r="E838" s="13">
        <f>VLOOKUP(A838,'[2]IFA 09 Data'!$A$1:$C$1297,2,FALSE)</f>
        <v>167649</v>
      </c>
      <c r="F838" s="13">
        <f>VLOOKUP(A838,'[2]IFA 09 Data'!$A$1:$C$1297,3,FALSE)</f>
        <v>436757</v>
      </c>
      <c r="G838" s="17">
        <f>VLOOKUP(A838,'[2]data 11'!$A$1:$C$1304,3,FALSE)</f>
        <v>278452821</v>
      </c>
      <c r="H838" s="13">
        <f>VLOOKUP(A838,'[2]Property 07'!$A$1:$B$1377,2,FALSE)</f>
        <v>230459406</v>
      </c>
      <c r="I838" s="18">
        <f>VLOOKUP(A838,'[2]data 11'!$A$2:$B$1304,2,FALSE)</f>
        <v>1671.3459999999998</v>
      </c>
    </row>
    <row r="839" spans="1:9">
      <c r="A839" s="12" t="s">
        <v>2042</v>
      </c>
      <c r="B839" s="12" t="s">
        <v>2043</v>
      </c>
      <c r="C839" s="13">
        <f>VLOOKUP(A839,'[2]I&amp;S 09'!$A$1:$C$1297,2,FALSE)</f>
        <v>202850</v>
      </c>
      <c r="D839" s="13">
        <f>VLOOKUP(A839,'[2]EDA 09 local Share'!$A$1:$C$1030,3,FALSE)</f>
        <v>956.20461848977038</v>
      </c>
      <c r="E839" s="13">
        <f>VLOOKUP(A839,'[2]IFA 09 Data'!$A$1:$C$1297,2,FALSE)</f>
        <v>263879</v>
      </c>
      <c r="F839" s="13">
        <f>VLOOKUP(A839,'[2]IFA 09 Data'!$A$1:$C$1297,3,FALSE)</f>
        <v>269067</v>
      </c>
      <c r="G839" s="17">
        <f>VLOOKUP(A839,'[2]data 11'!$A$1:$C$1304,3,FALSE)</f>
        <v>681491072</v>
      </c>
      <c r="H839" s="13">
        <f>VLOOKUP(A839,'[2]Property 07'!$A$1:$B$1377,2,FALSE)</f>
        <v>624603988</v>
      </c>
      <c r="I839" s="18">
        <f>VLOOKUP(A839,'[2]data 11'!$A$2:$B$1304,2,FALSE)</f>
        <v>1833.991</v>
      </c>
    </row>
    <row r="840" spans="1:9">
      <c r="A840" s="12" t="s">
        <v>2044</v>
      </c>
      <c r="B840" s="12" t="s">
        <v>2045</v>
      </c>
      <c r="C840" s="13">
        <f>VLOOKUP(A840,'[2]I&amp;S 09'!$A$1:$C$1297,2,FALSE)</f>
        <v>2065978</v>
      </c>
      <c r="D840" s="13">
        <f>VLOOKUP(A840,'[2]EDA 09 local Share'!$A$1:$C$1030,3,FALSE)</f>
        <v>1922948.0831402012</v>
      </c>
      <c r="E840" s="13">
        <f>VLOOKUP(A840,'[2]IFA 09 Data'!$A$1:$C$1297,2,FALSE)</f>
        <v>0</v>
      </c>
      <c r="F840" s="13">
        <f>VLOOKUP(A840,'[2]IFA 09 Data'!$A$1:$C$1297,3,FALSE)</f>
        <v>0</v>
      </c>
      <c r="G840" s="17">
        <f>VLOOKUP(A840,'[2]data 11'!$A$1:$C$1304,3,FALSE)</f>
        <v>1112566203</v>
      </c>
      <c r="H840" s="13">
        <f>VLOOKUP(A840,'[2]Property 07'!$A$1:$B$1377,2,FALSE)</f>
        <v>1038045593</v>
      </c>
      <c r="I840" s="18">
        <f>VLOOKUP(A840,'[2]data 11'!$A$2:$B$1304,2,FALSE)</f>
        <v>4057.9969999999998</v>
      </c>
    </row>
    <row r="841" spans="1:9">
      <c r="A841" s="12" t="s">
        <v>2046</v>
      </c>
      <c r="B841" s="12" t="s">
        <v>2047</v>
      </c>
      <c r="C841" s="13">
        <f>VLOOKUP(A841,'[2]I&amp;S 09'!$A$1:$C$1297,2,FALSE)</f>
        <v>995989</v>
      </c>
      <c r="D841" s="13">
        <f>VLOOKUP(A841,'[2]EDA 09 local Share'!$A$1:$C$1030,3,FALSE)</f>
        <v>1400921.0300446011</v>
      </c>
      <c r="E841" s="13">
        <f>VLOOKUP(A841,'[2]IFA 09 Data'!$A$1:$C$1297,2,FALSE)</f>
        <v>0</v>
      </c>
      <c r="F841" s="13">
        <f>VLOOKUP(A841,'[2]IFA 09 Data'!$A$1:$C$1297,3,FALSE)</f>
        <v>0</v>
      </c>
      <c r="G841" s="17">
        <f>VLOOKUP(A841,'[2]data 11'!$A$1:$C$1304,3,FALSE)</f>
        <v>1201631236</v>
      </c>
      <c r="H841" s="13">
        <f>VLOOKUP(A841,'[2]Property 07'!$A$1:$B$1377,2,FALSE)</f>
        <v>1089997408</v>
      </c>
      <c r="I841" s="18">
        <f>VLOOKUP(A841,'[2]data 11'!$A$2:$B$1304,2,FALSE)</f>
        <v>2025</v>
      </c>
    </row>
    <row r="842" spans="1:9">
      <c r="A842" s="12" t="s">
        <v>2048</v>
      </c>
      <c r="B842" s="12" t="s">
        <v>2049</v>
      </c>
      <c r="C842" s="13">
        <f>VLOOKUP(A842,'[2]I&amp;S 09'!$A$1:$C$1297,2,FALSE)</f>
        <v>390143</v>
      </c>
      <c r="D842" s="13">
        <f>VLOOKUP(A842,'[2]EDA 09 local Share'!$A$1:$C$1030,3,FALSE)</f>
        <v>0</v>
      </c>
      <c r="E842" s="13">
        <f>VLOOKUP(A842,'[2]IFA 09 Data'!$A$1:$C$1297,2,FALSE)</f>
        <v>362975</v>
      </c>
      <c r="F842" s="13">
        <f>VLOOKUP(A842,'[2]IFA 09 Data'!$A$1:$C$1297,3,FALSE)</f>
        <v>939109</v>
      </c>
      <c r="G842" s="17">
        <f>VLOOKUP(A842,'[2]data 11'!$A$1:$C$1304,3,FALSE)</f>
        <v>237555352</v>
      </c>
      <c r="H842" s="13">
        <f>VLOOKUP(A842,'[2]Property 07'!$A$1:$B$1377,2,FALSE)</f>
        <v>223699407</v>
      </c>
      <c r="I842" s="18">
        <f>VLOOKUP(A842,'[2]data 11'!$A$2:$B$1304,2,FALSE)</f>
        <v>1627.8529999999998</v>
      </c>
    </row>
    <row r="843" spans="1:9">
      <c r="A843" s="12" t="s">
        <v>2050</v>
      </c>
      <c r="B843" s="12" t="s">
        <v>2051</v>
      </c>
      <c r="C843" s="13">
        <f>VLOOKUP(A843,'[2]I&amp;S 09'!$A$1:$C$1297,2,FALSE)</f>
        <v>257741</v>
      </c>
      <c r="D843" s="13">
        <f>VLOOKUP(A843,'[2]EDA 09 local Share'!$A$1:$C$1030,3,FALSE)</f>
        <v>46864.257055415197</v>
      </c>
      <c r="E843" s="13">
        <f>VLOOKUP(A843,'[2]IFA 09 Data'!$A$1:$C$1297,2,FALSE)</f>
        <v>232605</v>
      </c>
      <c r="F843" s="13">
        <f>VLOOKUP(A843,'[2]IFA 09 Data'!$A$1:$C$1297,3,FALSE)</f>
        <v>425316</v>
      </c>
      <c r="G843" s="17">
        <f>VLOOKUP(A843,'[2]data 11'!$A$1:$C$1304,3,FALSE)</f>
        <v>210327477</v>
      </c>
      <c r="H843" s="13">
        <f>VLOOKUP(A843,'[2]Property 07'!$A$1:$B$1377,2,FALSE)</f>
        <v>201582180</v>
      </c>
      <c r="I843" s="18">
        <f>VLOOKUP(A843,'[2]data 11'!$A$2:$B$1304,2,FALSE)</f>
        <v>1062.1399999999999</v>
      </c>
    </row>
    <row r="844" spans="1:9">
      <c r="A844" s="12" t="s">
        <v>2052</v>
      </c>
      <c r="B844" s="12" t="s">
        <v>2053</v>
      </c>
      <c r="C844" s="13">
        <f>VLOOKUP(A844,'[2]I&amp;S 09'!$A$1:$C$1297,2,FALSE)</f>
        <v>214270</v>
      </c>
      <c r="D844" s="13">
        <f>VLOOKUP(A844,'[2]EDA 09 local Share'!$A$1:$C$1030,3,FALSE)</f>
        <v>0</v>
      </c>
      <c r="E844" s="13">
        <f>VLOOKUP(A844,'[2]IFA 09 Data'!$A$1:$C$1297,2,FALSE)</f>
        <v>196327</v>
      </c>
      <c r="F844" s="13">
        <f>VLOOKUP(A844,'[2]IFA 09 Data'!$A$1:$C$1297,3,FALSE)</f>
        <v>452013</v>
      </c>
      <c r="G844" s="17">
        <f>VLOOKUP(A844,'[2]data 11'!$A$1:$C$1304,3,FALSE)</f>
        <v>304182668</v>
      </c>
      <c r="H844" s="13">
        <f>VLOOKUP(A844,'[2]Property 07'!$A$1:$B$1377,2,FALSE)</f>
        <v>301603452</v>
      </c>
      <c r="I844" s="18">
        <f>VLOOKUP(A844,'[2]data 11'!$A$2:$B$1304,2,FALSE)</f>
        <v>1975.6579999999999</v>
      </c>
    </row>
    <row r="845" spans="1:9">
      <c r="A845" s="12" t="s">
        <v>2054</v>
      </c>
      <c r="B845" s="12" t="s">
        <v>2055</v>
      </c>
      <c r="C845" s="13">
        <f>VLOOKUP(A845,'[2]I&amp;S 09'!$A$1:$C$1297,2,FALSE)</f>
        <v>252998</v>
      </c>
      <c r="D845" s="13">
        <f>VLOOKUP(A845,'[2]EDA 09 local Share'!$A$1:$C$1030,3,FALSE)</f>
        <v>32796.14323369506</v>
      </c>
      <c r="E845" s="13">
        <f>VLOOKUP(A845,'[2]IFA 09 Data'!$A$1:$C$1297,2,FALSE)</f>
        <v>203924</v>
      </c>
      <c r="F845" s="13">
        <f>VLOOKUP(A845,'[2]IFA 09 Data'!$A$1:$C$1297,3,FALSE)</f>
        <v>341386</v>
      </c>
      <c r="G845" s="17">
        <f>VLOOKUP(A845,'[2]data 11'!$A$1:$C$1304,3,FALSE)</f>
        <v>221958120</v>
      </c>
      <c r="H845" s="13">
        <f>VLOOKUP(A845,'[2]Property 07'!$A$1:$B$1377,2,FALSE)</f>
        <v>246881388</v>
      </c>
      <c r="I845" s="18">
        <f>VLOOKUP(A845,'[2]data 11'!$A$2:$B$1304,2,FALSE)</f>
        <v>1137.751</v>
      </c>
    </row>
    <row r="846" spans="1:9">
      <c r="A846" s="12" t="s">
        <v>2056</v>
      </c>
      <c r="B846" s="12" t="s">
        <v>2057</v>
      </c>
      <c r="C846" s="13">
        <f>VLOOKUP(A846,'[2]I&amp;S 09'!$A$1:$C$1297,2,FALSE)</f>
        <v>137549</v>
      </c>
      <c r="D846" s="13">
        <f>VLOOKUP(A846,'[2]EDA 09 local Share'!$A$1:$C$1030,3,FALSE)</f>
        <v>0</v>
      </c>
      <c r="E846" s="13">
        <f>VLOOKUP(A846,'[2]IFA 09 Data'!$A$1:$C$1297,2,FALSE)</f>
        <v>117102</v>
      </c>
      <c r="F846" s="13">
        <f>VLOOKUP(A846,'[2]IFA 09 Data'!$A$1:$C$1297,3,FALSE)</f>
        <v>177325</v>
      </c>
      <c r="G846" s="17">
        <f>VLOOKUP(A846,'[2]data 11'!$A$1:$C$1304,3,FALSE)</f>
        <v>164661386</v>
      </c>
      <c r="H846" s="13">
        <f>VLOOKUP(A846,'[2]Property 07'!$A$1:$B$1377,2,FALSE)</f>
        <v>149502952</v>
      </c>
      <c r="I846" s="18">
        <f>VLOOKUP(A846,'[2]data 11'!$A$2:$B$1304,2,FALSE)</f>
        <v>609.82199999999989</v>
      </c>
    </row>
    <row r="847" spans="1:9">
      <c r="A847" s="12" t="s">
        <v>2058</v>
      </c>
      <c r="B847" s="12" t="s">
        <v>2059</v>
      </c>
      <c r="C847" s="13">
        <f>VLOOKUP(A847,'[2]I&amp;S 09'!$A$1:$C$1297,2,FALSE)</f>
        <v>0</v>
      </c>
      <c r="D847" s="13">
        <f>VLOOKUP(A847,'[2]EDA 09 local Share'!$A$1:$C$1030,3,FALSE)</f>
        <v>0</v>
      </c>
      <c r="E847" s="13">
        <f>VLOOKUP(A847,'[2]IFA 09 Data'!$A$1:$C$1297,2,FALSE)</f>
        <v>0</v>
      </c>
      <c r="F847" s="13">
        <f>VLOOKUP(A847,'[2]IFA 09 Data'!$A$1:$C$1297,3,FALSE)</f>
        <v>0</v>
      </c>
      <c r="G847" s="17">
        <f>VLOOKUP(A847,'[2]data 11'!$A$1:$C$1304,3,FALSE)</f>
        <v>51978079</v>
      </c>
      <c r="H847" s="13">
        <f>VLOOKUP(A847,'[2]Property 07'!$A$1:$B$1377,2,FALSE)</f>
        <v>46871990</v>
      </c>
      <c r="I847" s="18">
        <f>VLOOKUP(A847,'[2]data 11'!$A$2:$B$1304,2,FALSE)</f>
        <v>168.52799999999999</v>
      </c>
    </row>
    <row r="848" spans="1:9">
      <c r="A848" s="12" t="s">
        <v>2060</v>
      </c>
      <c r="B848" s="12" t="s">
        <v>2061</v>
      </c>
      <c r="C848" s="13">
        <f>VLOOKUP(A848,'[2]I&amp;S 09'!$A$1:$C$1297,2,FALSE)</f>
        <v>0</v>
      </c>
      <c r="D848" s="13">
        <f>VLOOKUP(A848,'[2]EDA 09 local Share'!$A$1:$C$1030,3,FALSE)</f>
        <v>0</v>
      </c>
      <c r="E848" s="13">
        <f>VLOOKUP(A848,'[2]IFA 09 Data'!$A$1:$C$1297,2,FALSE)</f>
        <v>0</v>
      </c>
      <c r="F848" s="13">
        <f>VLOOKUP(A848,'[2]IFA 09 Data'!$A$1:$C$1297,3,FALSE)</f>
        <v>0</v>
      </c>
      <c r="G848" s="17">
        <f>VLOOKUP(A848,'[2]data 11'!$A$1:$C$1304,3,FALSE)</f>
        <v>37705642</v>
      </c>
      <c r="H848" s="13">
        <f>VLOOKUP(A848,'[2]Property 07'!$A$1:$B$1377,2,FALSE)</f>
        <v>35084653</v>
      </c>
      <c r="I848" s="18">
        <f>VLOOKUP(A848,'[2]data 11'!$A$2:$B$1304,2,FALSE)</f>
        <v>113.77699999999999</v>
      </c>
    </row>
    <row r="849" spans="1:9">
      <c r="A849" s="12" t="s">
        <v>2062</v>
      </c>
      <c r="B849" s="12" t="s">
        <v>2063</v>
      </c>
      <c r="C849" s="13">
        <f>VLOOKUP(A849,'[2]I&amp;S 09'!$A$1:$C$1297,2,FALSE)</f>
        <v>0</v>
      </c>
      <c r="D849" s="13">
        <f>VLOOKUP(A849,'[2]EDA 09 local Share'!$A$1:$C$1030,3,FALSE)</f>
        <v>0</v>
      </c>
      <c r="E849" s="13">
        <f>VLOOKUP(A849,'[2]IFA 09 Data'!$A$1:$C$1297,2,FALSE)</f>
        <v>0</v>
      </c>
      <c r="F849" s="13">
        <f>VLOOKUP(A849,'[2]IFA 09 Data'!$A$1:$C$1297,3,FALSE)</f>
        <v>0</v>
      </c>
      <c r="G849" s="17">
        <f>VLOOKUP(A849,'[2]data 11'!$A$1:$C$1304,3,FALSE)</f>
        <v>335213006</v>
      </c>
      <c r="H849" s="13">
        <f>VLOOKUP(A849,'[2]Property 07'!$A$1:$B$1377,2,FALSE)</f>
        <v>353873579</v>
      </c>
      <c r="I849" s="18">
        <f>VLOOKUP(A849,'[2]data 11'!$A$2:$B$1304,2,FALSE)</f>
        <v>591.375</v>
      </c>
    </row>
    <row r="850" spans="1:9">
      <c r="A850" s="12" t="s">
        <v>2064</v>
      </c>
      <c r="B850" s="12" t="s">
        <v>2065</v>
      </c>
      <c r="C850" s="13">
        <f>VLOOKUP(A850,'[2]I&amp;S 09'!$A$1:$C$1297,2,FALSE)</f>
        <v>0</v>
      </c>
      <c r="D850" s="13">
        <f>VLOOKUP(A850,'[2]EDA 09 local Share'!$A$1:$C$1030,3,FALSE)</f>
        <v>0</v>
      </c>
      <c r="E850" s="13">
        <f>VLOOKUP(A850,'[2]IFA 09 Data'!$A$1:$C$1297,2,FALSE)</f>
        <v>0</v>
      </c>
      <c r="F850" s="13">
        <f>VLOOKUP(A850,'[2]IFA 09 Data'!$A$1:$C$1297,3,FALSE)</f>
        <v>0</v>
      </c>
      <c r="G850" s="17">
        <f>VLOOKUP(A850,'[2]data 11'!$A$1:$C$1304,3,FALSE)</f>
        <v>443504226</v>
      </c>
      <c r="H850" s="13">
        <f>VLOOKUP(A850,'[2]Property 07'!$A$1:$B$1377,2,FALSE)</f>
        <v>53593965</v>
      </c>
      <c r="I850" s="18">
        <f>VLOOKUP(A850,'[2]data 11'!$A$2:$B$1304,2,FALSE)</f>
        <v>181.607</v>
      </c>
    </row>
    <row r="851" spans="1:9">
      <c r="A851" s="12" t="s">
        <v>2066</v>
      </c>
      <c r="B851" s="12" t="s">
        <v>2067</v>
      </c>
      <c r="C851" s="13">
        <f>VLOOKUP(A851,'[2]I&amp;S 09'!$A$1:$C$1297,2,FALSE)</f>
        <v>1719057</v>
      </c>
      <c r="D851" s="13">
        <f>VLOOKUP(A851,'[2]EDA 09 local Share'!$A$1:$C$1030,3,FALSE)</f>
        <v>2514025.2734720171</v>
      </c>
      <c r="E851" s="13">
        <f>VLOOKUP(A851,'[2]IFA 09 Data'!$A$1:$C$1297,2,FALSE)</f>
        <v>0</v>
      </c>
      <c r="F851" s="13">
        <f>VLOOKUP(A851,'[2]IFA 09 Data'!$A$1:$C$1297,3,FALSE)</f>
        <v>0</v>
      </c>
      <c r="G851" s="17">
        <f>VLOOKUP(A851,'[2]data 11'!$A$1:$C$1304,3,FALSE)</f>
        <v>2348576339</v>
      </c>
      <c r="H851" s="13">
        <f>VLOOKUP(A851,'[2]Property 07'!$A$1:$B$1377,2,FALSE)</f>
        <v>2322434798</v>
      </c>
      <c r="I851" s="18">
        <f>VLOOKUP(A851,'[2]data 11'!$A$2:$B$1304,2,FALSE)</f>
        <v>2603.5759999999996</v>
      </c>
    </row>
    <row r="852" spans="1:9">
      <c r="A852" s="12" t="s">
        <v>2068</v>
      </c>
      <c r="B852" s="12" t="s">
        <v>2069</v>
      </c>
      <c r="C852" s="13">
        <f>VLOOKUP(A852,'[2]I&amp;S 09'!$A$1:$C$1297,2,FALSE)</f>
        <v>0</v>
      </c>
      <c r="D852" s="13">
        <f>VLOOKUP(A852,'[2]EDA 09 local Share'!$A$1:$C$1030,3,FALSE)</f>
        <v>0</v>
      </c>
      <c r="E852" s="13">
        <f>VLOOKUP(A852,'[2]IFA 09 Data'!$A$1:$C$1297,2,FALSE)</f>
        <v>0</v>
      </c>
      <c r="F852" s="13">
        <f>VLOOKUP(A852,'[2]IFA 09 Data'!$A$1:$C$1297,3,FALSE)</f>
        <v>0</v>
      </c>
      <c r="G852" s="17">
        <f>VLOOKUP(A852,'[2]data 11'!$A$1:$C$1304,3,FALSE)</f>
        <v>208654264</v>
      </c>
      <c r="H852" s="13">
        <f>VLOOKUP(A852,'[2]Property 07'!$A$1:$B$1377,2,FALSE)</f>
        <v>187933005</v>
      </c>
      <c r="I852" s="18">
        <f>VLOOKUP(A852,'[2]data 11'!$A$2:$B$1304,2,FALSE)</f>
        <v>221.76</v>
      </c>
    </row>
    <row r="853" spans="1:9">
      <c r="A853" s="12" t="s">
        <v>2070</v>
      </c>
      <c r="B853" s="12" t="s">
        <v>2071</v>
      </c>
      <c r="C853" s="13">
        <f>VLOOKUP(A853,'[2]I&amp;S 09'!$A$1:$C$1297,2,FALSE)</f>
        <v>244683</v>
      </c>
      <c r="D853" s="13">
        <f>VLOOKUP(A853,'[2]EDA 09 local Share'!$A$1:$C$1030,3,FALSE)</f>
        <v>294576.96229993884</v>
      </c>
      <c r="E853" s="13">
        <f>VLOOKUP(A853,'[2]IFA 09 Data'!$A$1:$C$1297,2,FALSE)</f>
        <v>0</v>
      </c>
      <c r="F853" s="13">
        <f>VLOOKUP(A853,'[2]IFA 09 Data'!$A$1:$C$1297,3,FALSE)</f>
        <v>0</v>
      </c>
      <c r="G853" s="17">
        <f>VLOOKUP(A853,'[2]data 11'!$A$1:$C$1304,3,FALSE)</f>
        <v>273737515</v>
      </c>
      <c r="H853" s="13">
        <f>VLOOKUP(A853,'[2]Property 07'!$A$1:$B$1377,2,FALSE)</f>
        <v>221443131</v>
      </c>
      <c r="I853" s="18">
        <f>VLOOKUP(A853,'[2]data 11'!$A$2:$B$1304,2,FALSE)</f>
        <v>453.54299999999995</v>
      </c>
    </row>
    <row r="854" spans="1:9">
      <c r="A854" s="12" t="s">
        <v>2072</v>
      </c>
      <c r="B854" s="12" t="s">
        <v>2073</v>
      </c>
      <c r="C854" s="13">
        <f>VLOOKUP(A854,'[2]I&amp;S 09'!$A$1:$C$1297,2,FALSE)</f>
        <v>0</v>
      </c>
      <c r="D854" s="13">
        <f>VLOOKUP(A854,'[2]EDA 09 local Share'!$A$1:$C$1030,3,FALSE)</f>
        <v>0</v>
      </c>
      <c r="E854" s="13">
        <f>VLOOKUP(A854,'[2]IFA 09 Data'!$A$1:$C$1297,2,FALSE)</f>
        <v>0</v>
      </c>
      <c r="F854" s="13">
        <f>VLOOKUP(A854,'[2]IFA 09 Data'!$A$1:$C$1297,3,FALSE)</f>
        <v>0</v>
      </c>
      <c r="G854" s="17">
        <f>VLOOKUP(A854,'[2]data 11'!$A$1:$C$1304,3,FALSE)</f>
        <v>52054483</v>
      </c>
      <c r="H854" s="13">
        <f>VLOOKUP(A854,'[2]Property 07'!$A$1:$B$1377,2,FALSE)</f>
        <v>48083539</v>
      </c>
      <c r="I854" s="18">
        <f>VLOOKUP(A854,'[2]data 11'!$A$2:$B$1304,2,FALSE)</f>
        <v>174.321</v>
      </c>
    </row>
    <row r="855" spans="1:9">
      <c r="A855" s="12" t="s">
        <v>2074</v>
      </c>
      <c r="B855" s="12" t="s">
        <v>2075</v>
      </c>
      <c r="C855" s="13">
        <f>VLOOKUP(A855,'[2]I&amp;S 09'!$A$1:$C$1297,2,FALSE)</f>
        <v>932040</v>
      </c>
      <c r="D855" s="13">
        <f>VLOOKUP(A855,'[2]EDA 09 local Share'!$A$1:$C$1030,3,FALSE)</f>
        <v>504647.32684502017</v>
      </c>
      <c r="E855" s="13">
        <f>VLOOKUP(A855,'[2]IFA 09 Data'!$A$1:$C$1297,2,FALSE)</f>
        <v>109927</v>
      </c>
      <c r="F855" s="13">
        <f>VLOOKUP(A855,'[2]IFA 09 Data'!$A$1:$C$1297,3,FALSE)</f>
        <v>246712</v>
      </c>
      <c r="G855" s="17">
        <f>VLOOKUP(A855,'[2]data 11'!$A$1:$C$1304,3,FALSE)</f>
        <v>554487480</v>
      </c>
      <c r="H855" s="13">
        <f>VLOOKUP(A855,'[2]Property 07'!$A$1:$B$1377,2,FALSE)</f>
        <v>356890613</v>
      </c>
      <c r="I855" s="18">
        <f>VLOOKUP(A855,'[2]data 11'!$A$2:$B$1304,2,FALSE)</f>
        <v>2401.1969999999997</v>
      </c>
    </row>
    <row r="856" spans="1:9">
      <c r="A856" s="12" t="s">
        <v>2076</v>
      </c>
      <c r="B856" s="12" t="s">
        <v>2077</v>
      </c>
      <c r="C856" s="13">
        <f>VLOOKUP(A856,'[2]I&amp;S 09'!$A$1:$C$1297,2,FALSE)</f>
        <v>204572</v>
      </c>
      <c r="D856" s="13">
        <f>VLOOKUP(A856,'[2]EDA 09 local Share'!$A$1:$C$1030,3,FALSE)</f>
        <v>206888.18719743821</v>
      </c>
      <c r="E856" s="13">
        <f>VLOOKUP(A856,'[2]IFA 09 Data'!$A$1:$C$1297,2,FALSE)</f>
        <v>0</v>
      </c>
      <c r="F856" s="13">
        <f>VLOOKUP(A856,'[2]IFA 09 Data'!$A$1:$C$1297,3,FALSE)</f>
        <v>0</v>
      </c>
      <c r="G856" s="17">
        <f>VLOOKUP(A856,'[2]data 11'!$A$1:$C$1304,3,FALSE)</f>
        <v>273734487</v>
      </c>
      <c r="H856" s="13">
        <f>VLOOKUP(A856,'[2]Property 07'!$A$1:$B$1377,2,FALSE)</f>
        <v>234807012</v>
      </c>
      <c r="I856" s="18">
        <f>VLOOKUP(A856,'[2]data 11'!$A$2:$B$1304,2,FALSE)</f>
        <v>664.56799999999998</v>
      </c>
    </row>
    <row r="857" spans="1:9">
      <c r="A857" s="12" t="s">
        <v>2078</v>
      </c>
      <c r="B857" s="12" t="s">
        <v>2079</v>
      </c>
      <c r="C857" s="13">
        <f>VLOOKUP(A857,'[2]I&amp;S 09'!$A$1:$C$1297,2,FALSE)</f>
        <v>206405</v>
      </c>
      <c r="D857" s="13">
        <f>VLOOKUP(A857,'[2]EDA 09 local Share'!$A$1:$C$1030,3,FALSE)</f>
        <v>65668.287435848295</v>
      </c>
      <c r="E857" s="13">
        <f>VLOOKUP(A857,'[2]IFA 09 Data'!$A$1:$C$1297,2,FALSE)</f>
        <v>135765</v>
      </c>
      <c r="F857" s="13">
        <f>VLOOKUP(A857,'[2]IFA 09 Data'!$A$1:$C$1297,3,FALSE)</f>
        <v>165551</v>
      </c>
      <c r="G857" s="17">
        <f>VLOOKUP(A857,'[2]data 11'!$A$1:$C$1304,3,FALSE)</f>
        <v>229183869</v>
      </c>
      <c r="H857" s="13">
        <f>VLOOKUP(A857,'[2]Property 07'!$A$1:$B$1377,2,FALSE)</f>
        <v>196498788</v>
      </c>
      <c r="I857" s="18">
        <f>VLOOKUP(A857,'[2]data 11'!$A$2:$B$1304,2,FALSE)</f>
        <v>700.125</v>
      </c>
    </row>
    <row r="858" spans="1:9">
      <c r="A858" s="12" t="s">
        <v>2080</v>
      </c>
      <c r="B858" s="12" t="s">
        <v>2081</v>
      </c>
      <c r="C858" s="13">
        <f>VLOOKUP(A858,'[2]I&amp;S 09'!$A$1:$C$1297,2,FALSE)</f>
        <v>243459</v>
      </c>
      <c r="D858" s="13">
        <f>VLOOKUP(A858,'[2]EDA 09 local Share'!$A$1:$C$1030,3,FALSE)</f>
        <v>0</v>
      </c>
      <c r="E858" s="13">
        <f>VLOOKUP(A858,'[2]IFA 09 Data'!$A$1:$C$1297,2,FALSE)</f>
        <v>0</v>
      </c>
      <c r="F858" s="13">
        <f>VLOOKUP(A858,'[2]IFA 09 Data'!$A$1:$C$1297,3,FALSE)</f>
        <v>0</v>
      </c>
      <c r="G858" s="17">
        <f>VLOOKUP(A858,'[2]data 11'!$A$1:$C$1304,3,FALSE)</f>
        <v>81231456</v>
      </c>
      <c r="H858" s="13">
        <f>VLOOKUP(A858,'[2]Property 07'!$A$1:$B$1377,2,FALSE)</f>
        <v>67976863</v>
      </c>
      <c r="I858" s="18">
        <f>VLOOKUP(A858,'[2]data 11'!$A$2:$B$1304,2,FALSE)</f>
        <v>445.5</v>
      </c>
    </row>
    <row r="859" spans="1:9">
      <c r="A859" s="12" t="s">
        <v>2082</v>
      </c>
      <c r="B859" s="12" t="s">
        <v>2083</v>
      </c>
      <c r="C859" s="13">
        <f>VLOOKUP(A859,'[2]I&amp;S 09'!$A$1:$C$1297,2,FALSE)</f>
        <v>147630</v>
      </c>
      <c r="D859" s="13">
        <f>VLOOKUP(A859,'[2]EDA 09 local Share'!$A$1:$C$1030,3,FALSE)</f>
        <v>130992.61285362738</v>
      </c>
      <c r="E859" s="13">
        <f>VLOOKUP(A859,'[2]IFA 09 Data'!$A$1:$C$1297,2,FALSE)</f>
        <v>0</v>
      </c>
      <c r="F859" s="13">
        <f>VLOOKUP(A859,'[2]IFA 09 Data'!$A$1:$C$1297,3,FALSE)</f>
        <v>0</v>
      </c>
      <c r="G859" s="17">
        <f>VLOOKUP(A859,'[2]data 11'!$A$1:$C$1304,3,FALSE)</f>
        <v>193633098</v>
      </c>
      <c r="H859" s="13">
        <f>VLOOKUP(A859,'[2]Property 07'!$A$1:$B$1377,2,FALSE)</f>
        <v>143399267</v>
      </c>
      <c r="I859" s="18">
        <f>VLOOKUP(A859,'[2]data 11'!$A$2:$B$1304,2,FALSE)</f>
        <v>565</v>
      </c>
    </row>
    <row r="860" spans="1:9">
      <c r="A860" s="12" t="s">
        <v>2084</v>
      </c>
      <c r="B860" s="12" t="s">
        <v>2085</v>
      </c>
      <c r="C860" s="13">
        <f>VLOOKUP(A860,'[2]I&amp;S 09'!$A$1:$C$1297,2,FALSE)</f>
        <v>0</v>
      </c>
      <c r="D860" s="13">
        <f>VLOOKUP(A860,'[2]EDA 09 local Share'!$A$1:$C$1030,3,FALSE)</f>
        <v>0</v>
      </c>
      <c r="E860" s="13">
        <f>VLOOKUP(A860,'[2]IFA 09 Data'!$A$1:$C$1297,2,FALSE)</f>
        <v>0</v>
      </c>
      <c r="F860" s="13">
        <f>VLOOKUP(A860,'[2]IFA 09 Data'!$A$1:$C$1297,3,FALSE)</f>
        <v>0</v>
      </c>
      <c r="G860" s="17">
        <f>VLOOKUP(A860,'[2]data 11'!$A$1:$C$1304,3,FALSE)</f>
        <v>73358829</v>
      </c>
      <c r="H860" s="13">
        <f>VLOOKUP(A860,'[2]Property 07'!$A$1:$B$1377,2,FALSE)</f>
        <v>12227551</v>
      </c>
      <c r="I860" s="18">
        <f>VLOOKUP(A860,'[2]data 11'!$A$2:$B$1304,2,FALSE)</f>
        <v>73.632999999999996</v>
      </c>
    </row>
    <row r="861" spans="1:9">
      <c r="A861" s="12" t="s">
        <v>2086</v>
      </c>
      <c r="B861" s="12" t="s">
        <v>2087</v>
      </c>
      <c r="C861" s="13">
        <f>VLOOKUP(A861,'[2]I&amp;S 09'!$A$1:$C$1297,2,FALSE)</f>
        <v>0</v>
      </c>
      <c r="D861" s="13">
        <f>VLOOKUP(A861,'[2]EDA 09 local Share'!$A$1:$C$1030,3,FALSE)</f>
        <v>0</v>
      </c>
      <c r="E861" s="13">
        <f>VLOOKUP(A861,'[2]IFA 09 Data'!$A$1:$C$1297,2,FALSE)</f>
        <v>0</v>
      </c>
      <c r="F861" s="13">
        <f>VLOOKUP(A861,'[2]IFA 09 Data'!$A$1:$C$1297,3,FALSE)</f>
        <v>0</v>
      </c>
      <c r="G861" s="17">
        <f>VLOOKUP(A861,'[2]data 11'!$A$1:$C$1304,3,FALSE)</f>
        <v>168866945</v>
      </c>
      <c r="H861" s="13">
        <f>VLOOKUP(A861,'[2]Property 07'!$A$1:$B$1377,2,FALSE)</f>
        <v>158571441</v>
      </c>
      <c r="I861" s="18">
        <f>VLOOKUP(A861,'[2]data 11'!$A$2:$B$1304,2,FALSE)</f>
        <v>105.16699999999999</v>
      </c>
    </row>
    <row r="862" spans="1:9">
      <c r="A862" s="12" t="s">
        <v>2088</v>
      </c>
      <c r="B862" s="12" t="s">
        <v>2089</v>
      </c>
      <c r="C862" s="13">
        <f>VLOOKUP(A862,'[2]I&amp;S 09'!$A$1:$C$1297,2,FALSE)</f>
        <v>243131</v>
      </c>
      <c r="D862" s="13">
        <f>VLOOKUP(A862,'[2]EDA 09 local Share'!$A$1:$C$1030,3,FALSE)</f>
        <v>259453.66162098772</v>
      </c>
      <c r="E862" s="13">
        <f>VLOOKUP(A862,'[2]IFA 09 Data'!$A$1:$C$1297,2,FALSE)</f>
        <v>0</v>
      </c>
      <c r="F862" s="13">
        <f>VLOOKUP(A862,'[2]IFA 09 Data'!$A$1:$C$1297,3,FALSE)</f>
        <v>0</v>
      </c>
      <c r="G862" s="17">
        <f>VLOOKUP(A862,'[2]data 11'!$A$1:$C$1304,3,FALSE)</f>
        <v>471260217</v>
      </c>
      <c r="H862" s="13">
        <f>VLOOKUP(A862,'[2]Property 07'!$A$1:$B$1377,2,FALSE)</f>
        <v>384570197</v>
      </c>
      <c r="I862" s="18">
        <f>VLOOKUP(A862,'[2]data 11'!$A$2:$B$1304,2,FALSE)</f>
        <v>577</v>
      </c>
    </row>
    <row r="863" spans="1:9">
      <c r="A863" s="12" t="s">
        <v>2094</v>
      </c>
      <c r="B863" s="12" t="s">
        <v>2095</v>
      </c>
      <c r="C863" s="13">
        <f>VLOOKUP(A863,'[2]I&amp;S 09'!$A$1:$C$1297,2,FALSE)</f>
        <v>795827</v>
      </c>
      <c r="D863" s="13">
        <f>VLOOKUP(A863,'[2]EDA 09 local Share'!$A$1:$C$1030,3,FALSE)</f>
        <v>813407.21713958005</v>
      </c>
      <c r="E863" s="13">
        <f>VLOOKUP(A863,'[2]IFA 09 Data'!$A$1:$C$1297,2,FALSE)</f>
        <v>219258</v>
      </c>
      <c r="F863" s="13">
        <f>VLOOKUP(A863,'[2]IFA 09 Data'!$A$1:$C$1297,3,FALSE)</f>
        <v>219258</v>
      </c>
      <c r="G863" s="17">
        <f>VLOOKUP(A863,'[2]data 11'!$A$1:$C$1304,3,FALSE)</f>
        <v>421396802</v>
      </c>
      <c r="H863" s="13">
        <f>VLOOKUP(A863,'[2]Property 07'!$A$1:$B$1377,2,FALSE)</f>
        <v>424247397</v>
      </c>
      <c r="I863" s="18">
        <f>VLOOKUP(A863,'[2]data 11'!$A$2:$B$1304,2,FALSE)</f>
        <v>806.94199999999989</v>
      </c>
    </row>
    <row r="864" spans="1:9">
      <c r="A864" s="12" t="s">
        <v>2096</v>
      </c>
      <c r="B864" s="12" t="s">
        <v>2097</v>
      </c>
      <c r="C864" s="13">
        <f>VLOOKUP(A864,'[2]I&amp;S 09'!$A$1:$C$1297,2,FALSE)</f>
        <v>2844308</v>
      </c>
      <c r="D864" s="13">
        <f>VLOOKUP(A864,'[2]EDA 09 local Share'!$A$1:$C$1030,3,FALSE)</f>
        <v>1281252.8411944031</v>
      </c>
      <c r="E864" s="13">
        <f>VLOOKUP(A864,'[2]IFA 09 Data'!$A$1:$C$1297,2,FALSE)</f>
        <v>0</v>
      </c>
      <c r="F864" s="13">
        <f>VLOOKUP(A864,'[2]IFA 09 Data'!$A$1:$C$1297,3,FALSE)</f>
        <v>0</v>
      </c>
      <c r="G864" s="17">
        <f>VLOOKUP(A864,'[2]data 11'!$A$1:$C$1304,3,FALSE)</f>
        <v>706344539</v>
      </c>
      <c r="H864" s="13">
        <f>VLOOKUP(A864,'[2]Property 07'!$A$1:$B$1377,2,FALSE)</f>
        <v>610249106</v>
      </c>
      <c r="I864" s="18">
        <f>VLOOKUP(A864,'[2]data 11'!$A$2:$B$1304,2,FALSE)</f>
        <v>1777.252</v>
      </c>
    </row>
    <row r="865" spans="1:9">
      <c r="A865" s="12" t="s">
        <v>2098</v>
      </c>
      <c r="B865" s="12" t="s">
        <v>2099</v>
      </c>
      <c r="C865" s="13">
        <f>VLOOKUP(A865,'[2]I&amp;S 09'!$A$1:$C$1297,2,FALSE)</f>
        <v>2496452</v>
      </c>
      <c r="D865" s="13">
        <f>VLOOKUP(A865,'[2]EDA 09 local Share'!$A$1:$C$1030,3,FALSE)</f>
        <v>2438308.5681589511</v>
      </c>
      <c r="E865" s="13">
        <f>VLOOKUP(A865,'[2]IFA 09 Data'!$A$1:$C$1297,2,FALSE)</f>
        <v>0</v>
      </c>
      <c r="F865" s="13">
        <f>VLOOKUP(A865,'[2]IFA 09 Data'!$A$1:$C$1297,3,FALSE)</f>
        <v>0</v>
      </c>
      <c r="G865" s="17">
        <f>VLOOKUP(A865,'[2]data 11'!$A$1:$C$1304,3,FALSE)</f>
        <v>1028398288</v>
      </c>
      <c r="H865" s="13">
        <f>VLOOKUP(A865,'[2]Property 07'!$A$1:$B$1377,2,FALSE)</f>
        <v>981954025</v>
      </c>
      <c r="I865" s="18">
        <f>VLOOKUP(A865,'[2]data 11'!$A$2:$B$1304,2,FALSE)</f>
        <v>3453.4449999999997</v>
      </c>
    </row>
    <row r="866" spans="1:9">
      <c r="A866" s="12" t="s">
        <v>2100</v>
      </c>
      <c r="B866" s="12" t="s">
        <v>2101</v>
      </c>
      <c r="C866" s="13">
        <f>VLOOKUP(A866,'[2]I&amp;S 09'!$A$1:$C$1297,2,FALSE)</f>
        <v>556246</v>
      </c>
      <c r="D866" s="13">
        <f>VLOOKUP(A866,'[2]EDA 09 local Share'!$A$1:$C$1030,3,FALSE)</f>
        <v>652903.31213879713</v>
      </c>
      <c r="E866" s="13">
        <f>VLOOKUP(A866,'[2]IFA 09 Data'!$A$1:$C$1297,2,FALSE)</f>
        <v>0</v>
      </c>
      <c r="F866" s="13">
        <f>VLOOKUP(A866,'[2]IFA 09 Data'!$A$1:$C$1297,3,FALSE)</f>
        <v>0</v>
      </c>
      <c r="G866" s="17">
        <f>VLOOKUP(A866,'[2]data 11'!$A$1:$C$1304,3,FALSE)</f>
        <v>421929777</v>
      </c>
      <c r="H866" s="13">
        <f>VLOOKUP(A866,'[2]Property 07'!$A$1:$B$1377,2,FALSE)</f>
        <v>417142689</v>
      </c>
      <c r="I866" s="18">
        <f>VLOOKUP(A866,'[2]data 11'!$A$2:$B$1304,2,FALSE)</f>
        <v>984.73799999999994</v>
      </c>
    </row>
    <row r="867" spans="1:9">
      <c r="A867" s="12" t="s">
        <v>2102</v>
      </c>
      <c r="B867" s="12" t="s">
        <v>2103</v>
      </c>
      <c r="C867" s="13">
        <f>VLOOKUP(A867,'[2]I&amp;S 09'!$A$1:$C$1297,2,FALSE)</f>
        <v>12928289</v>
      </c>
      <c r="D867" s="13">
        <f>VLOOKUP(A867,'[2]EDA 09 local Share'!$A$1:$C$1030,3,FALSE)</f>
        <v>10450621.311187224</v>
      </c>
      <c r="E867" s="13">
        <f>VLOOKUP(A867,'[2]IFA 09 Data'!$A$1:$C$1297,2,FALSE)</f>
        <v>0</v>
      </c>
      <c r="F867" s="13">
        <f>VLOOKUP(A867,'[2]IFA 09 Data'!$A$1:$C$1297,3,FALSE)</f>
        <v>0</v>
      </c>
      <c r="G867" s="17">
        <f>VLOOKUP(A867,'[2]data 11'!$A$1:$C$1304,3,FALSE)</f>
        <v>6995025898</v>
      </c>
      <c r="H867" s="13">
        <f>VLOOKUP(A867,'[2]Property 07'!$A$1:$B$1377,2,FALSE)</f>
        <v>6537871909</v>
      </c>
      <c r="I867" s="18">
        <f>VLOOKUP(A867,'[2]data 11'!$A$2:$B$1304,2,FALSE)</f>
        <v>17200</v>
      </c>
    </row>
    <row r="868" spans="1:9">
      <c r="A868" s="12" t="s">
        <v>2104</v>
      </c>
      <c r="B868" s="12" t="s">
        <v>2105</v>
      </c>
      <c r="C868" s="13">
        <f>VLOOKUP(A868,'[2]I&amp;S 09'!$A$1:$C$1297,2,FALSE)</f>
        <v>2443266</v>
      </c>
      <c r="D868" s="13">
        <f>VLOOKUP(A868,'[2]EDA 09 local Share'!$A$1:$C$1030,3,FALSE)</f>
        <v>1083037.85597567</v>
      </c>
      <c r="E868" s="13">
        <f>VLOOKUP(A868,'[2]IFA 09 Data'!$A$1:$C$1297,2,FALSE)</f>
        <v>934308</v>
      </c>
      <c r="F868" s="13">
        <f>VLOOKUP(A868,'[2]IFA 09 Data'!$A$1:$C$1297,3,FALSE)</f>
        <v>962500</v>
      </c>
      <c r="G868" s="17">
        <f>VLOOKUP(A868,'[2]data 11'!$A$1:$C$1304,3,FALSE)</f>
        <v>1595701517</v>
      </c>
      <c r="H868" s="13">
        <f>VLOOKUP(A868,'[2]Property 07'!$A$1:$B$1377,2,FALSE)</f>
        <v>1444266293</v>
      </c>
      <c r="I868" s="18">
        <f>VLOOKUP(A868,'[2]data 11'!$A$2:$B$1304,2,FALSE)</f>
        <v>4388.4529999999995</v>
      </c>
    </row>
    <row r="869" spans="1:9">
      <c r="A869" s="12" t="s">
        <v>2106</v>
      </c>
      <c r="B869" s="12" t="s">
        <v>2107</v>
      </c>
      <c r="C869" s="13">
        <f>VLOOKUP(A869,'[2]I&amp;S 09'!$A$1:$C$1297,2,FALSE)</f>
        <v>1659307</v>
      </c>
      <c r="D869" s="13">
        <f>VLOOKUP(A869,'[2]EDA 09 local Share'!$A$1:$C$1030,3,FALSE)</f>
        <v>1140442.1989901296</v>
      </c>
      <c r="E869" s="13">
        <f>VLOOKUP(A869,'[2]IFA 09 Data'!$A$1:$C$1297,2,FALSE)</f>
        <v>649574</v>
      </c>
      <c r="F869" s="13">
        <f>VLOOKUP(A869,'[2]IFA 09 Data'!$A$1:$C$1297,3,FALSE)</f>
        <v>722890</v>
      </c>
      <c r="G869" s="17">
        <f>VLOOKUP(A869,'[2]data 11'!$A$1:$C$1304,3,FALSE)</f>
        <v>1060813638</v>
      </c>
      <c r="H869" s="13">
        <f>VLOOKUP(A869,'[2]Property 07'!$A$1:$B$1377,2,FALSE)</f>
        <v>927882312</v>
      </c>
      <c r="I869" s="18">
        <f>VLOOKUP(A869,'[2]data 11'!$A$2:$B$1304,2,FALSE)</f>
        <v>2954.808</v>
      </c>
    </row>
    <row r="870" spans="1:9">
      <c r="A870" s="12" t="s">
        <v>2108</v>
      </c>
      <c r="B870" s="12" t="s">
        <v>2109</v>
      </c>
      <c r="C870" s="13">
        <f>VLOOKUP(A870,'[2]I&amp;S 09'!$A$1:$C$1297,2,FALSE)</f>
        <v>9567</v>
      </c>
      <c r="D870" s="13">
        <f>VLOOKUP(A870,'[2]EDA 09 local Share'!$A$1:$C$1030,3,FALSE)</f>
        <v>0</v>
      </c>
      <c r="E870" s="13">
        <f>VLOOKUP(A870,'[2]IFA 09 Data'!$A$1:$C$1297,2,FALSE)</f>
        <v>0</v>
      </c>
      <c r="F870" s="13">
        <f>VLOOKUP(A870,'[2]IFA 09 Data'!$A$1:$C$1297,3,FALSE)</f>
        <v>0</v>
      </c>
      <c r="G870" s="17">
        <f>VLOOKUP(A870,'[2]data 11'!$A$1:$C$1304,3,FALSE)</f>
        <v>327986821</v>
      </c>
      <c r="H870" s="13">
        <f>VLOOKUP(A870,'[2]Property 07'!$A$1:$B$1377,2,FALSE)</f>
        <v>311557714</v>
      </c>
      <c r="I870" s="18">
        <f>VLOOKUP(A870,'[2]data 11'!$A$2:$B$1304,2,FALSE)</f>
        <v>906.05099999999993</v>
      </c>
    </row>
    <row r="871" spans="1:9">
      <c r="A871" s="12" t="s">
        <v>2112</v>
      </c>
      <c r="B871" s="12" t="s">
        <v>2113</v>
      </c>
      <c r="C871" s="13">
        <f>VLOOKUP(A871,'[2]I&amp;S 09'!$A$1:$C$1297,2,FALSE)</f>
        <v>2232529</v>
      </c>
      <c r="D871" s="13">
        <f>VLOOKUP(A871,'[2]EDA 09 local Share'!$A$1:$C$1030,3,FALSE)</f>
        <v>2170794.0800070646</v>
      </c>
      <c r="E871" s="13">
        <f>VLOOKUP(A871,'[2]IFA 09 Data'!$A$1:$C$1297,2,FALSE)</f>
        <v>0</v>
      </c>
      <c r="F871" s="13">
        <f>VLOOKUP(A871,'[2]IFA 09 Data'!$A$1:$C$1297,3,FALSE)</f>
        <v>0</v>
      </c>
      <c r="G871" s="17">
        <f>VLOOKUP(A871,'[2]data 11'!$A$1:$C$1304,3,FALSE)</f>
        <v>3501347297</v>
      </c>
      <c r="H871" s="13">
        <f>VLOOKUP(A871,'[2]Property 07'!$A$1:$B$1377,2,FALSE)</f>
        <v>2776549380</v>
      </c>
      <c r="I871" s="18">
        <f>VLOOKUP(A871,'[2]data 11'!$A$2:$B$1304,2,FALSE)</f>
        <v>1613.0629999999999</v>
      </c>
    </row>
    <row r="872" spans="1:9">
      <c r="A872" s="12" t="s">
        <v>2114</v>
      </c>
      <c r="B872" s="12" t="s">
        <v>2115</v>
      </c>
      <c r="C872" s="13">
        <f>VLOOKUP(A872,'[2]I&amp;S 09'!$A$1:$C$1297,2,FALSE)</f>
        <v>2734372</v>
      </c>
      <c r="D872" s="13">
        <f>VLOOKUP(A872,'[2]EDA 09 local Share'!$A$1:$C$1030,3,FALSE)</f>
        <v>0</v>
      </c>
      <c r="E872" s="13">
        <f>VLOOKUP(A872,'[2]IFA 09 Data'!$A$1:$C$1297,2,FALSE)</f>
        <v>2295674</v>
      </c>
      <c r="F872" s="13">
        <f>VLOOKUP(A872,'[2]IFA 09 Data'!$A$1:$C$1297,3,FALSE)</f>
        <v>7532972</v>
      </c>
      <c r="G872" s="17">
        <f>VLOOKUP(A872,'[2]data 11'!$A$1:$C$1304,3,FALSE)</f>
        <v>1394358757</v>
      </c>
      <c r="H872" s="13">
        <f>VLOOKUP(A872,'[2]Property 07'!$A$1:$B$1377,2,FALSE)</f>
        <v>1008733587</v>
      </c>
      <c r="I872" s="18">
        <f>VLOOKUP(A872,'[2]data 11'!$A$2:$B$1304,2,FALSE)</f>
        <v>9697.9749999999985</v>
      </c>
    </row>
    <row r="873" spans="1:9">
      <c r="A873" s="12" t="s">
        <v>2116</v>
      </c>
      <c r="B873" s="12" t="s">
        <v>2117</v>
      </c>
      <c r="C873" s="13">
        <f>VLOOKUP(A873,'[2]I&amp;S 09'!$A$1:$C$1297,2,FALSE)</f>
        <v>197152</v>
      </c>
      <c r="D873" s="13">
        <f>VLOOKUP(A873,'[2]EDA 09 local Share'!$A$1:$C$1030,3,FALSE)</f>
        <v>0</v>
      </c>
      <c r="E873" s="13">
        <f>VLOOKUP(A873,'[2]IFA 09 Data'!$A$1:$C$1297,2,FALSE)</f>
        <v>0</v>
      </c>
      <c r="F873" s="13">
        <f>VLOOKUP(A873,'[2]IFA 09 Data'!$A$1:$C$1297,3,FALSE)</f>
        <v>0</v>
      </c>
      <c r="G873" s="17">
        <f>VLOOKUP(A873,'[2]data 11'!$A$1:$C$1304,3,FALSE)</f>
        <v>274615852</v>
      </c>
      <c r="H873" s="13">
        <f>VLOOKUP(A873,'[2]Property 07'!$A$1:$B$1377,2,FALSE)</f>
        <v>281287196</v>
      </c>
      <c r="I873" s="18">
        <f>VLOOKUP(A873,'[2]data 11'!$A$2:$B$1304,2,FALSE)</f>
        <v>268.55399999999997</v>
      </c>
    </row>
    <row r="874" spans="1:9">
      <c r="A874" s="12" t="s">
        <v>2118</v>
      </c>
      <c r="B874" s="12" t="s">
        <v>2119</v>
      </c>
      <c r="C874" s="13">
        <f>VLOOKUP(A874,'[2]I&amp;S 09'!$A$1:$C$1297,2,FALSE)</f>
        <v>1119765</v>
      </c>
      <c r="D874" s="13">
        <f>VLOOKUP(A874,'[2]EDA 09 local Share'!$A$1:$C$1030,3,FALSE)</f>
        <v>0</v>
      </c>
      <c r="E874" s="13">
        <f>VLOOKUP(A874,'[2]IFA 09 Data'!$A$1:$C$1297,2,FALSE)</f>
        <v>1003244</v>
      </c>
      <c r="F874" s="13">
        <f>VLOOKUP(A874,'[2]IFA 09 Data'!$A$1:$C$1297,3,FALSE)</f>
        <v>4628148</v>
      </c>
      <c r="G874" s="17">
        <f>VLOOKUP(A874,'[2]data 11'!$A$1:$C$1304,3,FALSE)</f>
        <v>491222288</v>
      </c>
      <c r="H874" s="13">
        <f>VLOOKUP(A874,'[2]Property 07'!$A$1:$B$1377,2,FALSE)</f>
        <v>438040958</v>
      </c>
      <c r="I874" s="18">
        <f>VLOOKUP(A874,'[2]data 11'!$A$2:$B$1304,2,FALSE)</f>
        <v>6013.2659999999996</v>
      </c>
    </row>
    <row r="875" spans="1:9">
      <c r="A875" s="12" t="s">
        <v>2120</v>
      </c>
      <c r="B875" s="12" t="s">
        <v>2121</v>
      </c>
      <c r="C875" s="13">
        <f>VLOOKUP(A875,'[2]I&amp;S 09'!$A$1:$C$1297,2,FALSE)</f>
        <v>729421</v>
      </c>
      <c r="D875" s="13">
        <f>VLOOKUP(A875,'[2]EDA 09 local Share'!$A$1:$C$1030,3,FALSE)</f>
        <v>778479.75792003376</v>
      </c>
      <c r="E875" s="13">
        <f>VLOOKUP(A875,'[2]IFA 09 Data'!$A$1:$C$1297,2,FALSE)</f>
        <v>0</v>
      </c>
      <c r="F875" s="13">
        <f>VLOOKUP(A875,'[2]IFA 09 Data'!$A$1:$C$1297,3,FALSE)</f>
        <v>0</v>
      </c>
      <c r="G875" s="17">
        <f>VLOOKUP(A875,'[2]data 11'!$A$1:$C$1304,3,FALSE)</f>
        <v>701303302</v>
      </c>
      <c r="H875" s="13">
        <f>VLOOKUP(A875,'[2]Property 07'!$A$1:$B$1377,2,FALSE)</f>
        <v>597725894</v>
      </c>
      <c r="I875" s="18">
        <f>VLOOKUP(A875,'[2]data 11'!$A$2:$B$1304,2,FALSE)</f>
        <v>1439.1479999999999</v>
      </c>
    </row>
    <row r="876" spans="1:9">
      <c r="A876" s="12" t="s">
        <v>2122</v>
      </c>
      <c r="B876" s="12" t="s">
        <v>2123</v>
      </c>
      <c r="C876" s="13">
        <f>VLOOKUP(A876,'[2]I&amp;S 09'!$A$1:$C$1297,2,FALSE)</f>
        <v>2643175</v>
      </c>
      <c r="D876" s="13">
        <f>VLOOKUP(A876,'[2]EDA 09 local Share'!$A$1:$C$1030,3,FALSE)</f>
        <v>442087.94871752185</v>
      </c>
      <c r="E876" s="13">
        <f>VLOOKUP(A876,'[2]IFA 09 Data'!$A$1:$C$1297,2,FALSE)</f>
        <v>0</v>
      </c>
      <c r="F876" s="13">
        <f>VLOOKUP(A876,'[2]IFA 09 Data'!$A$1:$C$1297,3,FALSE)</f>
        <v>0</v>
      </c>
      <c r="G876" s="17">
        <f>VLOOKUP(A876,'[2]data 11'!$A$1:$C$1304,3,FALSE)</f>
        <v>1379836901</v>
      </c>
      <c r="H876" s="13">
        <f>VLOOKUP(A876,'[2]Property 07'!$A$1:$B$1377,2,FALSE)</f>
        <v>569167458</v>
      </c>
      <c r="I876" s="18">
        <f>VLOOKUP(A876,'[2]data 11'!$A$2:$B$1304,2,FALSE)</f>
        <v>178</v>
      </c>
    </row>
    <row r="877" spans="1:9">
      <c r="A877" s="12" t="s">
        <v>2124</v>
      </c>
      <c r="B877" s="12" t="s">
        <v>2125</v>
      </c>
      <c r="C877" s="13">
        <f>VLOOKUP(A877,'[2]I&amp;S 09'!$A$1:$C$1297,2,FALSE)</f>
        <v>0</v>
      </c>
      <c r="D877" s="13">
        <f>VLOOKUP(A877,'[2]EDA 09 local Share'!$A$1:$C$1030,3,FALSE)</f>
        <v>0</v>
      </c>
      <c r="E877" s="13">
        <f>VLOOKUP(A877,'[2]IFA 09 Data'!$A$1:$C$1297,2,FALSE)</f>
        <v>0</v>
      </c>
      <c r="F877" s="13">
        <f>VLOOKUP(A877,'[2]IFA 09 Data'!$A$1:$C$1297,3,FALSE)</f>
        <v>0</v>
      </c>
      <c r="G877" s="17">
        <f>VLOOKUP(A877,'[2]data 11'!$A$1:$C$1304,3,FALSE)</f>
        <v>170401007</v>
      </c>
      <c r="H877" s="13">
        <f>VLOOKUP(A877,'[2]Property 07'!$A$1:$B$1377,2,FALSE)</f>
        <v>150382465</v>
      </c>
      <c r="I877" s="18">
        <f>VLOOKUP(A877,'[2]data 11'!$A$2:$B$1304,2,FALSE)</f>
        <v>212</v>
      </c>
    </row>
    <row r="878" spans="1:9">
      <c r="A878" s="12" t="s">
        <v>2126</v>
      </c>
      <c r="B878" s="12" t="s">
        <v>2127</v>
      </c>
      <c r="C878" s="13">
        <f>VLOOKUP(A878,'[2]I&amp;S 09'!$A$1:$C$1297,2,FALSE)</f>
        <v>941729</v>
      </c>
      <c r="D878" s="13">
        <f>VLOOKUP(A878,'[2]EDA 09 local Share'!$A$1:$C$1030,3,FALSE)</f>
        <v>1605884.7800551022</v>
      </c>
      <c r="E878" s="13">
        <f>VLOOKUP(A878,'[2]IFA 09 Data'!$A$1:$C$1297,2,FALSE)</f>
        <v>0</v>
      </c>
      <c r="F878" s="13">
        <f>VLOOKUP(A878,'[2]IFA 09 Data'!$A$1:$C$1297,3,FALSE)</f>
        <v>0</v>
      </c>
      <c r="G878" s="17">
        <f>VLOOKUP(A878,'[2]data 11'!$A$1:$C$1304,3,FALSE)</f>
        <v>1346864898</v>
      </c>
      <c r="H878" s="13">
        <f>VLOOKUP(A878,'[2]Property 07'!$A$1:$B$1377,2,FALSE)</f>
        <v>1404061626</v>
      </c>
      <c r="I878" s="18">
        <f>VLOOKUP(A878,'[2]data 11'!$A$2:$B$1304,2,FALSE)</f>
        <v>939.14699999999993</v>
      </c>
    </row>
    <row r="879" spans="1:9">
      <c r="A879" s="12" t="s">
        <v>2128</v>
      </c>
      <c r="B879" s="12" t="s">
        <v>2129</v>
      </c>
      <c r="C879" s="13">
        <f>VLOOKUP(A879,'[2]I&amp;S 09'!$A$1:$C$1297,2,FALSE)</f>
        <v>0</v>
      </c>
      <c r="D879" s="13">
        <f>VLOOKUP(A879,'[2]EDA 09 local Share'!$A$1:$C$1030,3,FALSE)</f>
        <v>0</v>
      </c>
      <c r="E879" s="13">
        <f>VLOOKUP(A879,'[2]IFA 09 Data'!$A$1:$C$1297,2,FALSE)</f>
        <v>0</v>
      </c>
      <c r="F879" s="13">
        <f>VLOOKUP(A879,'[2]IFA 09 Data'!$A$1:$C$1297,3,FALSE)</f>
        <v>0</v>
      </c>
      <c r="G879" s="17">
        <f>VLOOKUP(A879,'[2]data 11'!$A$1:$C$1304,3,FALSE)</f>
        <v>77648466</v>
      </c>
      <c r="H879" s="13">
        <f>VLOOKUP(A879,'[2]Property 07'!$A$1:$B$1377,2,FALSE)</f>
        <v>59718965</v>
      </c>
      <c r="I879" s="18">
        <f>VLOOKUP(A879,'[2]data 11'!$A$2:$B$1304,2,FALSE)</f>
        <v>200</v>
      </c>
    </row>
    <row r="880" spans="1:9">
      <c r="A880" s="12" t="s">
        <v>2130</v>
      </c>
      <c r="B880" s="12" t="s">
        <v>2131</v>
      </c>
      <c r="C880" s="13">
        <f>VLOOKUP(A880,'[2]I&amp;S 09'!$A$1:$C$1297,2,FALSE)</f>
        <v>0</v>
      </c>
      <c r="D880" s="13">
        <f>VLOOKUP(A880,'[2]EDA 09 local Share'!$A$1:$C$1030,3,FALSE)</f>
        <v>0</v>
      </c>
      <c r="E880" s="13">
        <f>VLOOKUP(A880,'[2]IFA 09 Data'!$A$1:$C$1297,2,FALSE)</f>
        <v>0</v>
      </c>
      <c r="F880" s="13">
        <f>VLOOKUP(A880,'[2]IFA 09 Data'!$A$1:$C$1297,3,FALSE)</f>
        <v>0</v>
      </c>
      <c r="G880" s="17">
        <f>VLOOKUP(A880,'[2]data 11'!$A$1:$C$1304,3,FALSE)</f>
        <v>138700595</v>
      </c>
      <c r="H880" s="13">
        <f>VLOOKUP(A880,'[2]Property 07'!$A$1:$B$1377,2,FALSE)</f>
        <v>132171157</v>
      </c>
      <c r="I880" s="18">
        <f>VLOOKUP(A880,'[2]data 11'!$A$2:$B$1304,2,FALSE)</f>
        <v>872</v>
      </c>
    </row>
    <row r="881" spans="1:9">
      <c r="A881" s="12" t="s">
        <v>2132</v>
      </c>
      <c r="B881" s="12" t="s">
        <v>2133</v>
      </c>
      <c r="C881" s="13">
        <f>VLOOKUP(A881,'[2]I&amp;S 09'!$A$1:$C$1297,2,FALSE)</f>
        <v>0</v>
      </c>
      <c r="D881" s="13">
        <f>VLOOKUP(A881,'[2]EDA 09 local Share'!$A$1:$C$1030,3,FALSE)</f>
        <v>0</v>
      </c>
      <c r="E881" s="13">
        <f>VLOOKUP(A881,'[2]IFA 09 Data'!$A$1:$C$1297,2,FALSE)</f>
        <v>0</v>
      </c>
      <c r="F881" s="13">
        <f>VLOOKUP(A881,'[2]IFA 09 Data'!$A$1:$C$1297,3,FALSE)</f>
        <v>0</v>
      </c>
      <c r="G881" s="17">
        <f>VLOOKUP(A881,'[2]data 11'!$A$1:$C$1304,3,FALSE)</f>
        <v>55998785</v>
      </c>
      <c r="H881" s="13">
        <f>VLOOKUP(A881,'[2]Property 07'!$A$1:$B$1377,2,FALSE)</f>
        <v>49261282</v>
      </c>
      <c r="I881" s="18">
        <f>VLOOKUP(A881,'[2]data 11'!$A$2:$B$1304,2,FALSE)</f>
        <v>171.54999999999998</v>
      </c>
    </row>
    <row r="882" spans="1:9">
      <c r="A882" s="12" t="s">
        <v>2160</v>
      </c>
      <c r="B882" s="12" t="s">
        <v>2161</v>
      </c>
      <c r="C882" s="13">
        <f>VLOOKUP(A882,'[2]I&amp;S 09'!$A$1:$C$1297,2,FALSE)</f>
        <v>47742583</v>
      </c>
      <c r="D882" s="13">
        <f>VLOOKUP(A882,'[2]EDA 09 local Share'!$A$1:$C$1030,3,FALSE)</f>
        <v>43734869.868146807</v>
      </c>
      <c r="E882" s="13">
        <f>VLOOKUP(A882,'[2]IFA 09 Data'!$A$1:$C$1297,2,FALSE)</f>
        <v>4257159</v>
      </c>
      <c r="F882" s="13">
        <f>VLOOKUP(A882,'[2]IFA 09 Data'!$A$1:$C$1297,3,FALSE)</f>
        <v>4357869</v>
      </c>
      <c r="G882" s="17">
        <f>VLOOKUP(A882,'[2]data 11'!$A$1:$C$1304,3,FALSE)</f>
        <v>20454416099</v>
      </c>
      <c r="H882" s="13">
        <f>VLOOKUP(A882,'[2]Property 07'!$A$1:$B$1377,2,FALSE)</f>
        <v>19653292823</v>
      </c>
      <c r="I882" s="18">
        <f>VLOOKUP(A882,'[2]data 11'!$A$2:$B$1304,2,FALSE)</f>
        <v>57413.375</v>
      </c>
    </row>
    <row r="883" spans="1:9">
      <c r="A883" s="12" t="s">
        <v>2162</v>
      </c>
      <c r="B883" s="12" t="s">
        <v>2163</v>
      </c>
      <c r="C883" s="13">
        <f>VLOOKUP(A883,'[2]I&amp;S 09'!$A$1:$C$1297,2,FALSE)</f>
        <v>27088578</v>
      </c>
      <c r="D883" s="13">
        <f>VLOOKUP(A883,'[2]EDA 09 local Share'!$A$1:$C$1030,3,FALSE)</f>
        <v>13917689.946852749</v>
      </c>
      <c r="E883" s="13">
        <f>VLOOKUP(A883,'[2]IFA 09 Data'!$A$1:$C$1297,2,FALSE)</f>
        <v>6587555</v>
      </c>
      <c r="F883" s="13">
        <f>VLOOKUP(A883,'[2]IFA 09 Data'!$A$1:$C$1297,3,FALSE)</f>
        <v>7069178</v>
      </c>
      <c r="G883" s="17">
        <f>VLOOKUP(A883,'[2]data 11'!$A$1:$C$1304,3,FALSE)</f>
        <v>7434683515</v>
      </c>
      <c r="H883" s="13">
        <f>VLOOKUP(A883,'[2]Property 07'!$A$1:$B$1377,2,FALSE)</f>
        <v>6845303942</v>
      </c>
      <c r="I883" s="18">
        <f>VLOOKUP(A883,'[2]data 11'!$A$2:$B$1304,2,FALSE)</f>
        <v>21800</v>
      </c>
    </row>
    <row r="884" spans="1:9">
      <c r="A884" s="12" t="s">
        <v>2164</v>
      </c>
      <c r="B884" s="12" t="s">
        <v>2165</v>
      </c>
      <c r="C884" s="13">
        <f>VLOOKUP(A884,'[2]I&amp;S 09'!$A$1:$C$1297,2,FALSE)</f>
        <v>3240477</v>
      </c>
      <c r="D884" s="13">
        <f>VLOOKUP(A884,'[2]EDA 09 local Share'!$A$1:$C$1030,3,FALSE)</f>
        <v>994255.22453045903</v>
      </c>
      <c r="E884" s="13">
        <f>VLOOKUP(A884,'[2]IFA 09 Data'!$A$1:$C$1297,2,FALSE)</f>
        <v>704106</v>
      </c>
      <c r="F884" s="13">
        <f>VLOOKUP(A884,'[2]IFA 09 Data'!$A$1:$C$1297,3,FALSE)</f>
        <v>1141750</v>
      </c>
      <c r="G884" s="17">
        <f>VLOOKUP(A884,'[2]data 11'!$A$1:$C$1304,3,FALSE)</f>
        <v>1129755068</v>
      </c>
      <c r="H884" s="13">
        <f>VLOOKUP(A884,'[2]Property 07'!$A$1:$B$1377,2,FALSE)</f>
        <v>969664303</v>
      </c>
      <c r="I884" s="18">
        <f>VLOOKUP(A884,'[2]data 11'!$A$2:$B$1304,2,FALSE)</f>
        <v>4887.6889999999994</v>
      </c>
    </row>
    <row r="885" spans="1:9">
      <c r="A885" s="12" t="s">
        <v>2166</v>
      </c>
      <c r="B885" s="12" t="s">
        <v>2167</v>
      </c>
      <c r="C885" s="13">
        <f>VLOOKUP(A885,'[2]I&amp;S 09'!$A$1:$C$1297,2,FALSE)</f>
        <v>53862334</v>
      </c>
      <c r="D885" s="13">
        <f>VLOOKUP(A885,'[2]EDA 09 local Share'!$A$1:$C$1030,3,FALSE)</f>
        <v>34304235.858426929</v>
      </c>
      <c r="E885" s="13">
        <f>VLOOKUP(A885,'[2]IFA 09 Data'!$A$1:$C$1297,2,FALSE)</f>
        <v>0</v>
      </c>
      <c r="F885" s="13">
        <f>VLOOKUP(A885,'[2]IFA 09 Data'!$A$1:$C$1297,3,FALSE)</f>
        <v>0</v>
      </c>
      <c r="G885" s="17">
        <f>VLOOKUP(A885,'[2]data 11'!$A$1:$C$1304,3,FALSE)</f>
        <v>25684896164</v>
      </c>
      <c r="H885" s="13">
        <f>VLOOKUP(A885,'[2]Property 07'!$A$1:$B$1377,2,FALSE)</f>
        <v>22791455991</v>
      </c>
      <c r="I885" s="18">
        <f>VLOOKUP(A885,'[2]data 11'!$A$2:$B$1304,2,FALSE)</f>
        <v>71072.054999999993</v>
      </c>
    </row>
    <row r="886" spans="1:9">
      <c r="A886" s="12" t="s">
        <v>2168</v>
      </c>
      <c r="B886" s="12" t="s">
        <v>2169</v>
      </c>
      <c r="C886" s="13">
        <f>VLOOKUP(A886,'[2]I&amp;S 09'!$A$1:$C$1297,2,FALSE)</f>
        <v>26837064</v>
      </c>
      <c r="D886" s="13">
        <f>VLOOKUP(A886,'[2]EDA 09 local Share'!$A$1:$C$1030,3,FALSE)</f>
        <v>24886107.264929976</v>
      </c>
      <c r="E886" s="13">
        <f>VLOOKUP(A886,'[2]IFA 09 Data'!$A$1:$C$1297,2,FALSE)</f>
        <v>0</v>
      </c>
      <c r="F886" s="13">
        <f>VLOOKUP(A886,'[2]IFA 09 Data'!$A$1:$C$1297,3,FALSE)</f>
        <v>0</v>
      </c>
      <c r="G886" s="17">
        <f>VLOOKUP(A886,'[2]data 11'!$A$1:$C$1304,3,FALSE)</f>
        <v>10417856728</v>
      </c>
      <c r="H886" s="13">
        <f>VLOOKUP(A886,'[2]Property 07'!$A$1:$B$1377,2,FALSE)</f>
        <v>9155111126</v>
      </c>
      <c r="I886" s="18">
        <f>VLOOKUP(A886,'[2]data 11'!$A$2:$B$1304,2,FALSE)</f>
        <v>13120.823999999999</v>
      </c>
    </row>
    <row r="887" spans="1:9">
      <c r="A887" s="12" t="s">
        <v>2170</v>
      </c>
      <c r="B887" s="12" t="s">
        <v>2171</v>
      </c>
      <c r="C887" s="13">
        <f>VLOOKUP(A887,'[2]I&amp;S 09'!$A$1:$C$1297,2,FALSE)</f>
        <v>39083541</v>
      </c>
      <c r="D887" s="13">
        <f>VLOOKUP(A887,'[2]EDA 09 local Share'!$A$1:$C$1030,3,FALSE)</f>
        <v>27000253.600399997</v>
      </c>
      <c r="E887" s="13">
        <f>VLOOKUP(A887,'[2]IFA 09 Data'!$A$1:$C$1297,2,FALSE)</f>
        <v>1214202</v>
      </c>
      <c r="F887" s="13">
        <f>VLOOKUP(A887,'[2]IFA 09 Data'!$A$1:$C$1297,3,FALSE)</f>
        <v>1280601</v>
      </c>
      <c r="G887" s="17">
        <f>VLOOKUP(A887,'[2]data 11'!$A$1:$C$1304,3,FALSE)</f>
        <v>10927993250</v>
      </c>
      <c r="H887" s="13">
        <f>VLOOKUP(A887,'[2]Property 07'!$A$1:$B$1377,2,FALSE)</f>
        <v>9310432276</v>
      </c>
      <c r="I887" s="18">
        <f>VLOOKUP(A887,'[2]data 11'!$A$2:$B$1304,2,FALSE)</f>
        <v>32980.301999999996</v>
      </c>
    </row>
    <row r="888" spans="1:9">
      <c r="A888" s="12" t="s">
        <v>2172</v>
      </c>
      <c r="B888" s="12" t="s">
        <v>2173</v>
      </c>
      <c r="C888" s="13">
        <f>VLOOKUP(A888,'[2]I&amp;S 09'!$A$1:$C$1297,2,FALSE)</f>
        <v>36194634</v>
      </c>
      <c r="D888" s="13">
        <f>VLOOKUP(A888,'[2]EDA 09 local Share'!$A$1:$C$1030,3,FALSE)</f>
        <v>22477172.224699996</v>
      </c>
      <c r="E888" s="13">
        <f>VLOOKUP(A888,'[2]IFA 09 Data'!$A$1:$C$1297,2,FALSE)</f>
        <v>11702271</v>
      </c>
      <c r="F888" s="13">
        <f>VLOOKUP(A888,'[2]IFA 09 Data'!$A$1:$C$1297,3,FALSE)</f>
        <v>15347844</v>
      </c>
      <c r="G888" s="17">
        <f>VLOOKUP(A888,'[2]data 11'!$A$1:$C$1304,3,FALSE)</f>
        <v>9297133263</v>
      </c>
      <c r="H888" s="13">
        <f>VLOOKUP(A888,'[2]Property 07'!$A$1:$B$1377,2,FALSE)</f>
        <v>7750749043</v>
      </c>
      <c r="I888" s="18">
        <f>VLOOKUP(A888,'[2]data 11'!$A$2:$B$1304,2,FALSE)</f>
        <v>31515.839999999997</v>
      </c>
    </row>
    <row r="889" spans="1:9">
      <c r="A889" s="12" t="s">
        <v>2174</v>
      </c>
      <c r="B889" s="12" t="s">
        <v>2175</v>
      </c>
      <c r="C889" s="13">
        <f>VLOOKUP(A889,'[2]I&amp;S 09'!$A$1:$C$1297,2,FALSE)</f>
        <v>3609934</v>
      </c>
      <c r="D889" s="13">
        <f>VLOOKUP(A889,'[2]EDA 09 local Share'!$A$1:$C$1030,3,FALSE)</f>
        <v>2123877.3934999998</v>
      </c>
      <c r="E889" s="13">
        <f>VLOOKUP(A889,'[2]IFA 09 Data'!$A$1:$C$1297,2,FALSE)</f>
        <v>1058814</v>
      </c>
      <c r="F889" s="13">
        <f>VLOOKUP(A889,'[2]IFA 09 Data'!$A$1:$C$1297,3,FALSE)</f>
        <v>1284095</v>
      </c>
      <c r="G889" s="17">
        <f>VLOOKUP(A889,'[2]data 11'!$A$1:$C$1304,3,FALSE)</f>
        <v>720909184</v>
      </c>
      <c r="H889" s="13">
        <f>VLOOKUP(A889,'[2]Property 07'!$A$1:$B$1377,2,FALSE)</f>
        <v>732371515</v>
      </c>
      <c r="I889" s="18">
        <f>VLOOKUP(A889,'[2]data 11'!$A$2:$B$1304,2,FALSE)</f>
        <v>2781.5729999999999</v>
      </c>
    </row>
    <row r="890" spans="1:9">
      <c r="A890" s="12" t="s">
        <v>2176</v>
      </c>
      <c r="B890" s="12" t="s">
        <v>2177</v>
      </c>
      <c r="C890" s="13">
        <f>VLOOKUP(A890,'[2]I&amp;S 09'!$A$1:$C$1297,2,FALSE)</f>
        <v>23049060</v>
      </c>
      <c r="D890" s="13">
        <f>VLOOKUP(A890,'[2]EDA 09 local Share'!$A$1:$C$1030,3,FALSE)</f>
        <v>11675450.604081213</v>
      </c>
      <c r="E890" s="13">
        <f>VLOOKUP(A890,'[2]IFA 09 Data'!$A$1:$C$1297,2,FALSE)</f>
        <v>5057675</v>
      </c>
      <c r="F890" s="13">
        <f>VLOOKUP(A890,'[2]IFA 09 Data'!$A$1:$C$1297,3,FALSE)</f>
        <v>5625076</v>
      </c>
      <c r="G890" s="17">
        <f>VLOOKUP(A890,'[2]data 11'!$A$1:$C$1304,3,FALSE)</f>
        <v>5037034648</v>
      </c>
      <c r="H890" s="13">
        <f>VLOOKUP(A890,'[2]Property 07'!$A$1:$B$1377,2,FALSE)</f>
        <v>4383402381</v>
      </c>
      <c r="I890" s="18">
        <f>VLOOKUP(A890,'[2]data 11'!$A$2:$B$1304,2,FALSE)</f>
        <v>16056.378999999999</v>
      </c>
    </row>
    <row r="891" spans="1:9">
      <c r="A891" s="12" t="s">
        <v>2178</v>
      </c>
      <c r="B891" s="12" t="s">
        <v>2179</v>
      </c>
      <c r="C891" s="13">
        <f>VLOOKUP(A891,'[2]I&amp;S 09'!$A$1:$C$1297,2,FALSE)</f>
        <v>3052420</v>
      </c>
      <c r="D891" s="13">
        <f>VLOOKUP(A891,'[2]EDA 09 local Share'!$A$1:$C$1030,3,FALSE)</f>
        <v>2453433.8307498717</v>
      </c>
      <c r="E891" s="13">
        <f>VLOOKUP(A891,'[2]IFA 09 Data'!$A$1:$C$1297,2,FALSE)</f>
        <v>463185</v>
      </c>
      <c r="F891" s="13">
        <f>VLOOKUP(A891,'[2]IFA 09 Data'!$A$1:$C$1297,3,FALSE)</f>
        <v>532115</v>
      </c>
      <c r="G891" s="17">
        <f>VLOOKUP(A891,'[2]data 11'!$A$1:$C$1304,3,FALSE)</f>
        <v>997885241</v>
      </c>
      <c r="H891" s="13">
        <f>VLOOKUP(A891,'[2]Property 07'!$A$1:$B$1377,2,FALSE)</f>
        <v>909769771</v>
      </c>
      <c r="I891" s="18">
        <f>VLOOKUP(A891,'[2]data 11'!$A$2:$B$1304,2,FALSE)</f>
        <v>3071.68</v>
      </c>
    </row>
    <row r="892" spans="1:9">
      <c r="A892" s="12" t="s">
        <v>2180</v>
      </c>
      <c r="B892" s="12" t="s">
        <v>2181</v>
      </c>
      <c r="C892" s="13">
        <f>VLOOKUP(A892,'[2]I&amp;S 09'!$A$1:$C$1297,2,FALSE)</f>
        <v>3276170</v>
      </c>
      <c r="D892" s="13">
        <f>VLOOKUP(A892,'[2]EDA 09 local Share'!$A$1:$C$1030,3,FALSE)</f>
        <v>1763827.2661817272</v>
      </c>
      <c r="E892" s="13">
        <f>VLOOKUP(A892,'[2]IFA 09 Data'!$A$1:$C$1297,2,FALSE)</f>
        <v>1363649</v>
      </c>
      <c r="F892" s="13">
        <f>VLOOKUP(A892,'[2]IFA 09 Data'!$A$1:$C$1297,3,FALSE)</f>
        <v>1377910</v>
      </c>
      <c r="G892" s="17">
        <f>VLOOKUP(A892,'[2]data 11'!$A$1:$C$1304,3,FALSE)</f>
        <v>2346272218</v>
      </c>
      <c r="H892" s="13">
        <f>VLOOKUP(A892,'[2]Property 07'!$A$1:$B$1377,2,FALSE)</f>
        <v>1873492252</v>
      </c>
      <c r="I892" s="18">
        <f>VLOOKUP(A892,'[2]data 11'!$A$2:$B$1304,2,FALSE)</f>
        <v>5379.7259999999997</v>
      </c>
    </row>
    <row r="893" spans="1:9">
      <c r="A893" s="12" t="s">
        <v>2182</v>
      </c>
      <c r="B893" s="12" t="s">
        <v>2183</v>
      </c>
      <c r="C893" s="13">
        <f>VLOOKUP(A893,'[2]I&amp;S 09'!$A$1:$C$1297,2,FALSE)</f>
        <v>21759895</v>
      </c>
      <c r="D893" s="13">
        <f>VLOOKUP(A893,'[2]EDA 09 local Share'!$A$1:$C$1030,3,FALSE)</f>
        <v>16033645.514709434</v>
      </c>
      <c r="E893" s="13">
        <f>VLOOKUP(A893,'[2]IFA 09 Data'!$A$1:$C$1297,2,FALSE)</f>
        <v>4462566</v>
      </c>
      <c r="F893" s="13">
        <f>VLOOKUP(A893,'[2]IFA 09 Data'!$A$1:$C$1297,3,FALSE)</f>
        <v>4462566</v>
      </c>
      <c r="G893" s="17">
        <f>VLOOKUP(A893,'[2]data 11'!$A$1:$C$1304,3,FALSE)</f>
        <v>8791367012</v>
      </c>
      <c r="H893" s="13">
        <f>VLOOKUP(A893,'[2]Property 07'!$A$1:$B$1377,2,FALSE)</f>
        <v>8082216207</v>
      </c>
      <c r="I893" s="18">
        <f>VLOOKUP(A893,'[2]data 11'!$A$2:$B$1304,2,FALSE)</f>
        <v>21353.339</v>
      </c>
    </row>
    <row r="894" spans="1:9">
      <c r="A894" s="12" t="s">
        <v>2184</v>
      </c>
      <c r="B894" s="12" t="s">
        <v>2185</v>
      </c>
      <c r="C894" s="13">
        <f>VLOOKUP(A894,'[2]I&amp;S 09'!$A$1:$C$1297,2,FALSE)</f>
        <v>760270</v>
      </c>
      <c r="D894" s="13">
        <f>VLOOKUP(A894,'[2]EDA 09 local Share'!$A$1:$C$1030,3,FALSE)</f>
        <v>477461.84976620035</v>
      </c>
      <c r="E894" s="13">
        <f>VLOOKUP(A894,'[2]IFA 09 Data'!$A$1:$C$1297,2,FALSE)</f>
        <v>242175</v>
      </c>
      <c r="F894" s="13">
        <f>VLOOKUP(A894,'[2]IFA 09 Data'!$A$1:$C$1297,3,FALSE)</f>
        <v>605606</v>
      </c>
      <c r="G894" s="17">
        <f>VLOOKUP(A894,'[2]data 11'!$A$1:$C$1304,3,FALSE)</f>
        <v>493417464</v>
      </c>
      <c r="H894" s="13">
        <f>VLOOKUP(A894,'[2]Property 07'!$A$1:$B$1377,2,FALSE)</f>
        <v>452944113</v>
      </c>
      <c r="I894" s="18">
        <f>VLOOKUP(A894,'[2]data 11'!$A$2:$B$1304,2,FALSE)</f>
        <v>3375.3639999999996</v>
      </c>
    </row>
    <row r="895" spans="1:9">
      <c r="A895" s="12" t="s">
        <v>2186</v>
      </c>
      <c r="B895" s="12" t="s">
        <v>2187</v>
      </c>
      <c r="C895" s="13">
        <f>VLOOKUP(A895,'[2]I&amp;S 09'!$A$1:$C$1297,2,FALSE)</f>
        <v>28222952</v>
      </c>
      <c r="D895" s="13">
        <f>VLOOKUP(A895,'[2]EDA 09 local Share'!$A$1:$C$1030,3,FALSE)</f>
        <v>16038985.345799999</v>
      </c>
      <c r="E895" s="13">
        <f>VLOOKUP(A895,'[2]IFA 09 Data'!$A$1:$C$1297,2,FALSE)</f>
        <v>0</v>
      </c>
      <c r="F895" s="13">
        <f>VLOOKUP(A895,'[2]IFA 09 Data'!$A$1:$C$1297,3,FALSE)</f>
        <v>0</v>
      </c>
      <c r="G895" s="17">
        <f>VLOOKUP(A895,'[2]data 11'!$A$1:$C$1304,3,FALSE)</f>
        <v>6500032088</v>
      </c>
      <c r="H895" s="13">
        <f>VLOOKUP(A895,'[2]Property 07'!$A$1:$B$1377,2,FALSE)</f>
        <v>5530684602</v>
      </c>
      <c r="I895" s="18">
        <f>VLOOKUP(A895,'[2]data 11'!$A$2:$B$1304,2,FALSE)</f>
        <v>19053.251999999997</v>
      </c>
    </row>
    <row r="896" spans="1:9">
      <c r="A896" s="12" t="s">
        <v>2188</v>
      </c>
      <c r="B896" s="12" t="s">
        <v>2189</v>
      </c>
      <c r="C896" s="13">
        <f>VLOOKUP(A896,'[2]I&amp;S 09'!$A$1:$C$1297,2,FALSE)</f>
        <v>20508808</v>
      </c>
      <c r="D896" s="13">
        <f>VLOOKUP(A896,'[2]EDA 09 local Share'!$A$1:$C$1030,3,FALSE)</f>
        <v>13230316.107199999</v>
      </c>
      <c r="E896" s="13">
        <f>VLOOKUP(A896,'[2]IFA 09 Data'!$A$1:$C$1297,2,FALSE)</f>
        <v>1104000</v>
      </c>
      <c r="F896" s="13">
        <f>VLOOKUP(A896,'[2]IFA 09 Data'!$A$1:$C$1297,3,FALSE)</f>
        <v>1104000</v>
      </c>
      <c r="G896" s="17">
        <f>VLOOKUP(A896,'[2]data 11'!$A$1:$C$1304,3,FALSE)</f>
        <v>5399400681</v>
      </c>
      <c r="H896" s="13">
        <f>VLOOKUP(A896,'[2]Property 07'!$A$1:$B$1377,2,FALSE)</f>
        <v>4562177968</v>
      </c>
      <c r="I896" s="18">
        <f>VLOOKUP(A896,'[2]data 11'!$A$2:$B$1304,2,FALSE)</f>
        <v>7878.1889999999994</v>
      </c>
    </row>
    <row r="897" spans="1:9">
      <c r="A897" s="12" t="s">
        <v>2190</v>
      </c>
      <c r="B897" s="12" t="s">
        <v>2191</v>
      </c>
      <c r="C897" s="13">
        <f>VLOOKUP(A897,'[2]I&amp;S 09'!$A$1:$C$1297,2,FALSE)</f>
        <v>6621163</v>
      </c>
      <c r="D897" s="13">
        <f>VLOOKUP(A897,'[2]EDA 09 local Share'!$A$1:$C$1030,3,FALSE)</f>
        <v>3750379.5540999998</v>
      </c>
      <c r="E897" s="13">
        <f>VLOOKUP(A897,'[2]IFA 09 Data'!$A$1:$C$1297,2,FALSE)</f>
        <v>1498205</v>
      </c>
      <c r="F897" s="13">
        <f>VLOOKUP(A897,'[2]IFA 09 Data'!$A$1:$C$1297,3,FALSE)</f>
        <v>2163410</v>
      </c>
      <c r="G897" s="17">
        <f>VLOOKUP(A897,'[2]data 11'!$A$1:$C$1304,3,FALSE)</f>
        <v>1541859479</v>
      </c>
      <c r="H897" s="13">
        <f>VLOOKUP(A897,'[2]Property 07'!$A$1:$B$1377,2,FALSE)</f>
        <v>1293234329</v>
      </c>
      <c r="I897" s="18">
        <f>VLOOKUP(A897,'[2]data 11'!$A$2:$B$1304,2,FALSE)</f>
        <v>5666.9259999999995</v>
      </c>
    </row>
    <row r="898" spans="1:9">
      <c r="A898" s="12" t="s">
        <v>2194</v>
      </c>
      <c r="B898" s="12" t="s">
        <v>2195</v>
      </c>
      <c r="C898" s="13">
        <f>VLOOKUP(A898,'[2]I&amp;S 09'!$A$1:$C$1297,2,FALSE)</f>
        <v>4603878</v>
      </c>
      <c r="D898" s="13">
        <f>VLOOKUP(A898,'[2]EDA 09 local Share'!$A$1:$C$1030,3,FALSE)</f>
        <v>4175520.1469583935</v>
      </c>
      <c r="E898" s="13">
        <f>VLOOKUP(A898,'[2]IFA 09 Data'!$A$1:$C$1297,2,FALSE)</f>
        <v>0</v>
      </c>
      <c r="F898" s="13">
        <f>VLOOKUP(A898,'[2]IFA 09 Data'!$A$1:$C$1297,3,FALSE)</f>
        <v>0</v>
      </c>
      <c r="G898" s="17">
        <f>VLOOKUP(A898,'[2]data 11'!$A$1:$C$1304,3,FALSE)</f>
        <v>3788924941</v>
      </c>
      <c r="H898" s="13">
        <f>VLOOKUP(A898,'[2]Property 07'!$A$1:$B$1377,2,FALSE)</f>
        <v>3411801599</v>
      </c>
      <c r="I898" s="18">
        <f>VLOOKUP(A898,'[2]data 11'!$A$2:$B$1304,2,FALSE)</f>
        <v>14728</v>
      </c>
    </row>
    <row r="899" spans="1:9">
      <c r="A899" s="12" t="s">
        <v>2196</v>
      </c>
      <c r="B899" s="12" t="s">
        <v>2197</v>
      </c>
      <c r="C899" s="13">
        <f>VLOOKUP(A899,'[2]I&amp;S 09'!$A$1:$C$1297,2,FALSE)</f>
        <v>74120</v>
      </c>
      <c r="D899" s="13">
        <f>VLOOKUP(A899,'[2]EDA 09 local Share'!$A$1:$C$1030,3,FALSE)</f>
        <v>85770.213725701688</v>
      </c>
      <c r="E899" s="13">
        <f>VLOOKUP(A899,'[2]IFA 09 Data'!$A$1:$C$1297,2,FALSE)</f>
        <v>0</v>
      </c>
      <c r="F899" s="13">
        <f>VLOOKUP(A899,'[2]IFA 09 Data'!$A$1:$C$1297,3,FALSE)</f>
        <v>0</v>
      </c>
      <c r="G899" s="17">
        <f>VLOOKUP(A899,'[2]data 11'!$A$1:$C$1304,3,FALSE)</f>
        <v>389548173</v>
      </c>
      <c r="H899" s="13">
        <f>VLOOKUP(A899,'[2]Property 07'!$A$1:$B$1377,2,FALSE)</f>
        <v>357435289</v>
      </c>
      <c r="I899" s="18">
        <f>VLOOKUP(A899,'[2]data 11'!$A$2:$B$1304,2,FALSE)</f>
        <v>1015</v>
      </c>
    </row>
    <row r="900" spans="1:9">
      <c r="A900" s="12" t="s">
        <v>2198</v>
      </c>
      <c r="B900" s="12" t="s">
        <v>2199</v>
      </c>
      <c r="C900" s="13">
        <f>VLOOKUP(A900,'[2]I&amp;S 09'!$A$1:$C$1297,2,FALSE)</f>
        <v>292888</v>
      </c>
      <c r="D900" s="13">
        <f>VLOOKUP(A900,'[2]EDA 09 local Share'!$A$1:$C$1030,3,FALSE)</f>
        <v>276764.40579999995</v>
      </c>
      <c r="E900" s="13">
        <f>VLOOKUP(A900,'[2]IFA 09 Data'!$A$1:$C$1297,2,FALSE)</f>
        <v>0</v>
      </c>
      <c r="F900" s="13">
        <f>VLOOKUP(A900,'[2]IFA 09 Data'!$A$1:$C$1297,3,FALSE)</f>
        <v>0</v>
      </c>
      <c r="G900" s="17">
        <f>VLOOKUP(A900,'[2]data 11'!$A$1:$C$1304,3,FALSE)</f>
        <v>174517327</v>
      </c>
      <c r="H900" s="13">
        <f>VLOOKUP(A900,'[2]Property 07'!$A$1:$B$1377,2,FALSE)</f>
        <v>95436002</v>
      </c>
      <c r="I900" s="18">
        <f>VLOOKUP(A900,'[2]data 11'!$A$2:$B$1304,2,FALSE)</f>
        <v>187.60899999999998</v>
      </c>
    </row>
    <row r="901" spans="1:9">
      <c r="A901" s="12" t="s">
        <v>2200</v>
      </c>
      <c r="B901" s="12" t="s">
        <v>2201</v>
      </c>
      <c r="C901" s="13">
        <f>VLOOKUP(A901,'[2]I&amp;S 09'!$A$1:$C$1297,2,FALSE)</f>
        <v>316679</v>
      </c>
      <c r="D901" s="13">
        <f>VLOOKUP(A901,'[2]EDA 09 local Share'!$A$1:$C$1030,3,FALSE)</f>
        <v>422114.62934529077</v>
      </c>
      <c r="E901" s="13">
        <f>VLOOKUP(A901,'[2]IFA 09 Data'!$A$1:$C$1297,2,FALSE)</f>
        <v>0</v>
      </c>
      <c r="F901" s="13">
        <f>VLOOKUP(A901,'[2]IFA 09 Data'!$A$1:$C$1297,3,FALSE)</f>
        <v>0</v>
      </c>
      <c r="G901" s="17">
        <f>VLOOKUP(A901,'[2]data 11'!$A$1:$C$1304,3,FALSE)</f>
        <v>312879671</v>
      </c>
      <c r="H901" s="13">
        <f>VLOOKUP(A901,'[2]Property 07'!$A$1:$B$1377,2,FALSE)</f>
        <v>448567900</v>
      </c>
      <c r="I901" s="18">
        <f>VLOOKUP(A901,'[2]data 11'!$A$2:$B$1304,2,FALSE)</f>
        <v>997.72899999999993</v>
      </c>
    </row>
    <row r="902" spans="1:9">
      <c r="A902" s="12" t="s">
        <v>2202</v>
      </c>
      <c r="B902" s="12" t="s">
        <v>442</v>
      </c>
      <c r="C902" s="13">
        <f>VLOOKUP(A902,'[2]I&amp;S 09'!$A$1:$C$1297,2,FALSE)</f>
        <v>1070136</v>
      </c>
      <c r="D902" s="13">
        <f>VLOOKUP(A902,'[2]EDA 09 local Share'!$A$1:$C$1030,3,FALSE)</f>
        <v>1467773.5531377106</v>
      </c>
      <c r="E902" s="13">
        <f>VLOOKUP(A902,'[2]IFA 09 Data'!$A$1:$C$1297,2,FALSE)</f>
        <v>0</v>
      </c>
      <c r="F902" s="13">
        <f>VLOOKUP(A902,'[2]IFA 09 Data'!$A$1:$C$1297,3,FALSE)</f>
        <v>0</v>
      </c>
      <c r="G902" s="17">
        <f>VLOOKUP(A902,'[2]data 11'!$A$1:$C$1304,3,FALSE)</f>
        <v>1219304939</v>
      </c>
      <c r="H902" s="13">
        <f>VLOOKUP(A902,'[2]Property 07'!$A$1:$B$1377,2,FALSE)</f>
        <v>1056806632</v>
      </c>
      <c r="I902" s="18">
        <f>VLOOKUP(A902,'[2]data 11'!$A$2:$B$1304,2,FALSE)</f>
        <v>3049.7289999999998</v>
      </c>
    </row>
    <row r="903" spans="1:9">
      <c r="A903" s="12" t="s">
        <v>2203</v>
      </c>
      <c r="B903" s="12" t="s">
        <v>2204</v>
      </c>
      <c r="C903" s="13">
        <f>VLOOKUP(A903,'[2]I&amp;S 09'!$A$1:$C$1297,2,FALSE)</f>
        <v>1025747</v>
      </c>
      <c r="D903" s="13">
        <f>VLOOKUP(A903,'[2]EDA 09 local Share'!$A$1:$C$1030,3,FALSE)</f>
        <v>598659.57176294038</v>
      </c>
      <c r="E903" s="13">
        <f>VLOOKUP(A903,'[2]IFA 09 Data'!$A$1:$C$1297,2,FALSE)</f>
        <v>0</v>
      </c>
      <c r="F903" s="13">
        <f>VLOOKUP(A903,'[2]IFA 09 Data'!$A$1:$C$1297,3,FALSE)</f>
        <v>0</v>
      </c>
      <c r="G903" s="17">
        <f>VLOOKUP(A903,'[2]data 11'!$A$1:$C$1304,3,FALSE)</f>
        <v>766698662</v>
      </c>
      <c r="H903" s="13">
        <f>VLOOKUP(A903,'[2]Property 07'!$A$1:$B$1377,2,FALSE)</f>
        <v>907914410</v>
      </c>
      <c r="I903" s="18">
        <f>VLOOKUP(A903,'[2]data 11'!$A$2:$B$1304,2,FALSE)</f>
        <v>140</v>
      </c>
    </row>
    <row r="904" spans="1:9">
      <c r="A904" s="12" t="s">
        <v>2205</v>
      </c>
      <c r="B904" s="12" t="s">
        <v>2206</v>
      </c>
      <c r="C904" s="13">
        <f>VLOOKUP(A904,'[2]I&amp;S 09'!$A$1:$C$1297,2,FALSE)</f>
        <v>670188</v>
      </c>
      <c r="D904" s="13">
        <f>VLOOKUP(A904,'[2]EDA 09 local Share'!$A$1:$C$1030,3,FALSE)</f>
        <v>604629.07149110723</v>
      </c>
      <c r="E904" s="13">
        <f>VLOOKUP(A904,'[2]IFA 09 Data'!$A$1:$C$1297,2,FALSE)</f>
        <v>0</v>
      </c>
      <c r="F904" s="13">
        <f>VLOOKUP(A904,'[2]IFA 09 Data'!$A$1:$C$1297,3,FALSE)</f>
        <v>0</v>
      </c>
      <c r="G904" s="17">
        <f>VLOOKUP(A904,'[2]data 11'!$A$1:$C$1304,3,FALSE)</f>
        <v>660444690</v>
      </c>
      <c r="H904" s="13">
        <f>VLOOKUP(A904,'[2]Property 07'!$A$1:$B$1377,2,FALSE)</f>
        <v>601185716</v>
      </c>
      <c r="I904" s="18">
        <f>VLOOKUP(A904,'[2]data 11'!$A$2:$B$1304,2,FALSE)</f>
        <v>1575</v>
      </c>
    </row>
    <row r="905" spans="1:9">
      <c r="A905" s="12" t="s">
        <v>2207</v>
      </c>
      <c r="B905" s="12" t="s">
        <v>2208</v>
      </c>
      <c r="C905" s="13">
        <f>VLOOKUP(A905,'[2]I&amp;S 09'!$A$1:$C$1297,2,FALSE)</f>
        <v>60820</v>
      </c>
      <c r="D905" s="13">
        <f>VLOOKUP(A905,'[2]EDA 09 local Share'!$A$1:$C$1030,3,FALSE)</f>
        <v>0</v>
      </c>
      <c r="E905" s="13">
        <f>VLOOKUP(A905,'[2]IFA 09 Data'!$A$1:$C$1297,2,FALSE)</f>
        <v>41762</v>
      </c>
      <c r="F905" s="13">
        <f>VLOOKUP(A905,'[2]IFA 09 Data'!$A$1:$C$1297,3,FALSE)</f>
        <v>94743</v>
      </c>
      <c r="G905" s="17">
        <f>VLOOKUP(A905,'[2]data 11'!$A$1:$C$1304,3,FALSE)</f>
        <v>69306870</v>
      </c>
      <c r="H905" s="13">
        <f>VLOOKUP(A905,'[2]Property 07'!$A$1:$B$1377,2,FALSE)</f>
        <v>61711232</v>
      </c>
      <c r="I905" s="18">
        <f>VLOOKUP(A905,'[2]data 11'!$A$2:$B$1304,2,FALSE)</f>
        <v>287</v>
      </c>
    </row>
    <row r="906" spans="1:9">
      <c r="A906" s="12" t="s">
        <v>2209</v>
      </c>
      <c r="B906" s="12" t="s">
        <v>2210</v>
      </c>
      <c r="C906" s="13">
        <f>VLOOKUP(A906,'[2]I&amp;S 09'!$A$1:$C$1297,2,FALSE)</f>
        <v>0</v>
      </c>
      <c r="D906" s="13">
        <f>VLOOKUP(A906,'[2]EDA 09 local Share'!$A$1:$C$1030,3,FALSE)</f>
        <v>0</v>
      </c>
      <c r="E906" s="13">
        <f>VLOOKUP(A906,'[2]IFA 09 Data'!$A$1:$C$1297,2,FALSE)</f>
        <v>0</v>
      </c>
      <c r="F906" s="13">
        <f>VLOOKUP(A906,'[2]IFA 09 Data'!$A$1:$C$1297,3,FALSE)</f>
        <v>0</v>
      </c>
      <c r="G906" s="17">
        <f>VLOOKUP(A906,'[2]data 11'!$A$1:$C$1304,3,FALSE)</f>
        <v>165066815</v>
      </c>
      <c r="H906" s="13">
        <f>VLOOKUP(A906,'[2]Property 07'!$A$1:$B$1377,2,FALSE)</f>
        <v>134129211</v>
      </c>
      <c r="I906" s="18">
        <f>VLOOKUP(A906,'[2]data 11'!$A$2:$B$1304,2,FALSE)</f>
        <v>215</v>
      </c>
    </row>
    <row r="907" spans="1:9">
      <c r="A907" s="12" t="s">
        <v>2211</v>
      </c>
      <c r="B907" s="12" t="s">
        <v>2212</v>
      </c>
      <c r="C907" s="13">
        <f>VLOOKUP(A907,'[2]I&amp;S 09'!$A$1:$C$1297,2,FALSE)</f>
        <v>0</v>
      </c>
      <c r="D907" s="13">
        <f>VLOOKUP(A907,'[2]EDA 09 local Share'!$A$1:$C$1030,3,FALSE)</f>
        <v>0</v>
      </c>
      <c r="E907" s="13">
        <f>VLOOKUP(A907,'[2]IFA 09 Data'!$A$1:$C$1297,2,FALSE)</f>
        <v>0</v>
      </c>
      <c r="F907" s="13">
        <f>VLOOKUP(A907,'[2]IFA 09 Data'!$A$1:$C$1297,3,FALSE)</f>
        <v>0</v>
      </c>
      <c r="G907" s="17">
        <f>VLOOKUP(A907,'[2]data 11'!$A$1:$C$1304,3,FALSE)</f>
        <v>110933716</v>
      </c>
      <c r="H907" s="13">
        <f>VLOOKUP(A907,'[2]Property 07'!$A$1:$B$1377,2,FALSE)</f>
        <v>107772045</v>
      </c>
      <c r="I907" s="18">
        <f>VLOOKUP(A907,'[2]data 11'!$A$2:$B$1304,2,FALSE)</f>
        <v>200</v>
      </c>
    </row>
    <row r="908" spans="1:9">
      <c r="A908" s="12" t="s">
        <v>2213</v>
      </c>
      <c r="B908" s="12" t="s">
        <v>2214</v>
      </c>
      <c r="C908" s="13">
        <f>VLOOKUP(A908,'[2]I&amp;S 09'!$A$1:$C$1297,2,FALSE)</f>
        <v>0</v>
      </c>
      <c r="D908" s="13">
        <f>VLOOKUP(A908,'[2]EDA 09 local Share'!$A$1:$C$1030,3,FALSE)</f>
        <v>0</v>
      </c>
      <c r="E908" s="13">
        <f>VLOOKUP(A908,'[2]IFA 09 Data'!$A$1:$C$1297,2,FALSE)</f>
        <v>0</v>
      </c>
      <c r="F908" s="13">
        <f>VLOOKUP(A908,'[2]IFA 09 Data'!$A$1:$C$1297,3,FALSE)</f>
        <v>0</v>
      </c>
      <c r="G908" s="17">
        <f>VLOOKUP(A908,'[2]data 11'!$A$1:$C$1304,3,FALSE)</f>
        <v>31078605</v>
      </c>
      <c r="H908" s="13">
        <f>VLOOKUP(A908,'[2]Property 07'!$A$1:$B$1377,2,FALSE)</f>
        <v>30997028</v>
      </c>
      <c r="I908" s="18">
        <f>VLOOKUP(A908,'[2]data 11'!$A$2:$B$1304,2,FALSE)</f>
        <v>116.148</v>
      </c>
    </row>
    <row r="909" spans="1:9">
      <c r="A909" s="12" t="s">
        <v>2215</v>
      </c>
      <c r="B909" s="12" t="s">
        <v>2216</v>
      </c>
      <c r="C909" s="13">
        <f>VLOOKUP(A909,'[2]I&amp;S 09'!$A$1:$C$1297,2,FALSE)</f>
        <v>3031983</v>
      </c>
      <c r="D909" s="13">
        <f>VLOOKUP(A909,'[2]EDA 09 local Share'!$A$1:$C$1030,3,FALSE)</f>
        <v>1719487.7215433754</v>
      </c>
      <c r="E909" s="13">
        <f>VLOOKUP(A909,'[2]IFA 09 Data'!$A$1:$C$1297,2,FALSE)</f>
        <v>0</v>
      </c>
      <c r="F909" s="13">
        <f>VLOOKUP(A909,'[2]IFA 09 Data'!$A$1:$C$1297,3,FALSE)</f>
        <v>0</v>
      </c>
      <c r="G909" s="17">
        <f>VLOOKUP(A909,'[2]data 11'!$A$1:$C$1304,3,FALSE)</f>
        <v>2231159020</v>
      </c>
      <c r="H909" s="13">
        <f>VLOOKUP(A909,'[2]Property 07'!$A$1:$B$1377,2,FALSE)</f>
        <v>1990747067</v>
      </c>
      <c r="I909" s="18">
        <f>VLOOKUP(A909,'[2]data 11'!$A$2:$B$1304,2,FALSE)</f>
        <v>4798.7329999999993</v>
      </c>
    </row>
    <row r="910" spans="1:9">
      <c r="A910" s="12" t="s">
        <v>2217</v>
      </c>
      <c r="B910" s="12" t="s">
        <v>2218</v>
      </c>
      <c r="C910" s="13">
        <f>VLOOKUP(A910,'[2]I&amp;S 09'!$A$1:$C$1297,2,FALSE)</f>
        <v>0</v>
      </c>
      <c r="D910" s="13">
        <f>VLOOKUP(A910,'[2]EDA 09 local Share'!$A$1:$C$1030,3,FALSE)</f>
        <v>0</v>
      </c>
      <c r="E910" s="13">
        <f>VLOOKUP(A910,'[2]IFA 09 Data'!$A$1:$C$1297,2,FALSE)</f>
        <v>0</v>
      </c>
      <c r="F910" s="13">
        <f>VLOOKUP(A910,'[2]IFA 09 Data'!$A$1:$C$1297,3,FALSE)</f>
        <v>0</v>
      </c>
      <c r="G910" s="17">
        <f>VLOOKUP(A910,'[2]data 11'!$A$1:$C$1304,3,FALSE)</f>
        <v>52119316</v>
      </c>
      <c r="H910" s="13">
        <f>VLOOKUP(A910,'[2]Property 07'!$A$1:$B$1377,2,FALSE)</f>
        <v>40210038</v>
      </c>
      <c r="I910" s="18">
        <f>VLOOKUP(A910,'[2]data 11'!$A$2:$B$1304,2,FALSE)</f>
        <v>140</v>
      </c>
    </row>
    <row r="911" spans="1:9">
      <c r="A911" s="12" t="s">
        <v>2219</v>
      </c>
      <c r="B911" s="12" t="s">
        <v>2107</v>
      </c>
      <c r="C911" s="13">
        <f>VLOOKUP(A911,'[2]I&amp;S 09'!$A$1:$C$1297,2,FALSE)</f>
        <v>107633</v>
      </c>
      <c r="D911" s="13">
        <f>VLOOKUP(A911,'[2]EDA 09 local Share'!$A$1:$C$1030,3,FALSE)</f>
        <v>655.55022887731536</v>
      </c>
      <c r="E911" s="13">
        <f>VLOOKUP(A911,'[2]IFA 09 Data'!$A$1:$C$1297,2,FALSE)</f>
        <v>93583</v>
      </c>
      <c r="F911" s="13">
        <f>VLOOKUP(A911,'[2]IFA 09 Data'!$A$1:$C$1297,3,FALSE)</f>
        <v>320916</v>
      </c>
      <c r="G911" s="17">
        <f>VLOOKUP(A911,'[2]data 11'!$A$1:$C$1304,3,FALSE)</f>
        <v>109791745</v>
      </c>
      <c r="H911" s="13">
        <f>VLOOKUP(A911,'[2]Property 07'!$A$1:$B$1377,2,FALSE)</f>
        <v>88107890</v>
      </c>
      <c r="I911" s="18">
        <f>VLOOKUP(A911,'[2]data 11'!$A$2:$B$1304,2,FALSE)</f>
        <v>842.82399999999996</v>
      </c>
    </row>
    <row r="912" spans="1:9">
      <c r="A912" s="12" t="s">
        <v>2220</v>
      </c>
      <c r="B912" s="12" t="s">
        <v>2221</v>
      </c>
      <c r="C912" s="13">
        <f>VLOOKUP(A912,'[2]I&amp;S 09'!$A$1:$C$1297,2,FALSE)</f>
        <v>0</v>
      </c>
      <c r="D912" s="13">
        <f>VLOOKUP(A912,'[2]EDA 09 local Share'!$A$1:$C$1030,3,FALSE)</f>
        <v>0</v>
      </c>
      <c r="E912" s="13">
        <f>VLOOKUP(A912,'[2]IFA 09 Data'!$A$1:$C$1297,2,FALSE)</f>
        <v>0</v>
      </c>
      <c r="F912" s="13">
        <f>VLOOKUP(A912,'[2]IFA 09 Data'!$A$1:$C$1297,3,FALSE)</f>
        <v>0</v>
      </c>
      <c r="G912" s="17">
        <f>VLOOKUP(A912,'[2]data 11'!$A$1:$C$1304,3,FALSE)</f>
        <v>134446417</v>
      </c>
      <c r="H912" s="13">
        <f>VLOOKUP(A912,'[2]Property 07'!$A$1:$B$1377,2,FALSE)</f>
        <v>107621701</v>
      </c>
      <c r="I912" s="18">
        <f>VLOOKUP(A912,'[2]data 11'!$A$2:$B$1304,2,FALSE)</f>
        <v>428.55499999999995</v>
      </c>
    </row>
    <row r="913" spans="1:9">
      <c r="A913" s="12" t="s">
        <v>2224</v>
      </c>
      <c r="B913" s="12" t="s">
        <v>2225</v>
      </c>
      <c r="C913" s="13">
        <f>VLOOKUP(A913,'[2]I&amp;S 09'!$A$1:$C$1297,2,FALSE)</f>
        <v>141817</v>
      </c>
      <c r="D913" s="13">
        <f>VLOOKUP(A913,'[2]EDA 09 local Share'!$A$1:$C$1030,3,FALSE)</f>
        <v>97042.193241661167</v>
      </c>
      <c r="E913" s="13">
        <f>VLOOKUP(A913,'[2]IFA 09 Data'!$A$1:$C$1297,2,FALSE)</f>
        <v>0</v>
      </c>
      <c r="F913" s="13">
        <f>VLOOKUP(A913,'[2]IFA 09 Data'!$A$1:$C$1297,3,FALSE)</f>
        <v>0</v>
      </c>
      <c r="G913" s="17">
        <f>VLOOKUP(A913,'[2]data 11'!$A$1:$C$1304,3,FALSE)</f>
        <v>145526498</v>
      </c>
      <c r="H913" s="13">
        <f>VLOOKUP(A913,'[2]Property 07'!$A$1:$B$1377,2,FALSE)</f>
        <v>112008812</v>
      </c>
      <c r="I913" s="18">
        <f>VLOOKUP(A913,'[2]data 11'!$A$2:$B$1304,2,FALSE)</f>
        <v>379.00299999999999</v>
      </c>
    </row>
    <row r="914" spans="1:9">
      <c r="A914" s="12" t="s">
        <v>2226</v>
      </c>
      <c r="B914" s="12" t="s">
        <v>2227</v>
      </c>
      <c r="C914" s="13">
        <f>VLOOKUP(A914,'[2]I&amp;S 09'!$A$1:$C$1297,2,FALSE)</f>
        <v>1992354</v>
      </c>
      <c r="D914" s="13">
        <f>VLOOKUP(A914,'[2]EDA 09 local Share'!$A$1:$C$1030,3,FALSE)</f>
        <v>1115587.0815004194</v>
      </c>
      <c r="E914" s="13">
        <f>VLOOKUP(A914,'[2]IFA 09 Data'!$A$1:$C$1297,2,FALSE)</f>
        <v>700611</v>
      </c>
      <c r="F914" s="13">
        <f>VLOOKUP(A914,'[2]IFA 09 Data'!$A$1:$C$1297,3,FALSE)</f>
        <v>1196664</v>
      </c>
      <c r="G914" s="17">
        <f>VLOOKUP(A914,'[2]data 11'!$A$1:$C$1304,3,FALSE)</f>
        <v>3311466103</v>
      </c>
      <c r="H914" s="13">
        <f>VLOOKUP(A914,'[2]Property 07'!$A$1:$B$1377,2,FALSE)</f>
        <v>2774377255</v>
      </c>
      <c r="I914" s="18">
        <f>VLOOKUP(A914,'[2]data 11'!$A$2:$B$1304,2,FALSE)</f>
        <v>13970</v>
      </c>
    </row>
    <row r="915" spans="1:9">
      <c r="A915" s="12" t="s">
        <v>2228</v>
      </c>
      <c r="B915" s="12" t="s">
        <v>2229</v>
      </c>
      <c r="C915" s="13">
        <f>VLOOKUP(A915,'[2]I&amp;S 09'!$A$1:$C$1297,2,FALSE)</f>
        <v>253623</v>
      </c>
      <c r="D915" s="13">
        <f>VLOOKUP(A915,'[2]EDA 09 local Share'!$A$1:$C$1030,3,FALSE)</f>
        <v>235487.6737140211</v>
      </c>
      <c r="E915" s="13">
        <f>VLOOKUP(A915,'[2]IFA 09 Data'!$A$1:$C$1297,2,FALSE)</f>
        <v>0</v>
      </c>
      <c r="F915" s="13">
        <f>VLOOKUP(A915,'[2]IFA 09 Data'!$A$1:$C$1297,3,FALSE)</f>
        <v>0</v>
      </c>
      <c r="G915" s="17">
        <f>VLOOKUP(A915,'[2]data 11'!$A$1:$C$1304,3,FALSE)</f>
        <v>113088426</v>
      </c>
      <c r="H915" s="13">
        <f>VLOOKUP(A915,'[2]Property 07'!$A$1:$B$1377,2,FALSE)</f>
        <v>107405569</v>
      </c>
      <c r="I915" s="18">
        <f>VLOOKUP(A915,'[2]data 11'!$A$2:$B$1304,2,FALSE)</f>
        <v>315</v>
      </c>
    </row>
    <row r="916" spans="1:9">
      <c r="A916" s="12" t="s">
        <v>2230</v>
      </c>
      <c r="B916" s="12" t="s">
        <v>2231</v>
      </c>
      <c r="C916" s="13">
        <f>VLOOKUP(A916,'[2]I&amp;S 09'!$A$1:$C$1297,2,FALSE)</f>
        <v>110494</v>
      </c>
      <c r="D916" s="13">
        <f>VLOOKUP(A916,'[2]EDA 09 local Share'!$A$1:$C$1030,3,FALSE)</f>
        <v>0</v>
      </c>
      <c r="E916" s="13">
        <f>VLOOKUP(A916,'[2]IFA 09 Data'!$A$1:$C$1297,2,FALSE)</f>
        <v>106217</v>
      </c>
      <c r="F916" s="13">
        <f>VLOOKUP(A916,'[2]IFA 09 Data'!$A$1:$C$1297,3,FALSE)</f>
        <v>208625</v>
      </c>
      <c r="G916" s="17">
        <f>VLOOKUP(A916,'[2]data 11'!$A$1:$C$1304,3,FALSE)</f>
        <v>257069964</v>
      </c>
      <c r="H916" s="13">
        <f>VLOOKUP(A916,'[2]Property 07'!$A$1:$B$1377,2,FALSE)</f>
        <v>174037527</v>
      </c>
      <c r="I916" s="18">
        <f>VLOOKUP(A916,'[2]data 11'!$A$2:$B$1304,2,FALSE)</f>
        <v>981.15599999999995</v>
      </c>
    </row>
    <row r="917" spans="1:9">
      <c r="A917" s="12" t="s">
        <v>2232</v>
      </c>
      <c r="B917" s="12" t="s">
        <v>2233</v>
      </c>
      <c r="C917" s="13">
        <f>VLOOKUP(A917,'[2]I&amp;S 09'!$A$1:$C$1297,2,FALSE)</f>
        <v>252749</v>
      </c>
      <c r="D917" s="13">
        <f>VLOOKUP(A917,'[2]EDA 09 local Share'!$A$1:$C$1030,3,FALSE)</f>
        <v>67990.607689830707</v>
      </c>
      <c r="E917" s="13">
        <f>VLOOKUP(A917,'[2]IFA 09 Data'!$A$1:$C$1297,2,FALSE)</f>
        <v>153801</v>
      </c>
      <c r="F917" s="13">
        <f>VLOOKUP(A917,'[2]IFA 09 Data'!$A$1:$C$1297,3,FALSE)</f>
        <v>498900</v>
      </c>
      <c r="G917" s="17">
        <f>VLOOKUP(A917,'[2]data 11'!$A$1:$C$1304,3,FALSE)</f>
        <v>128770984</v>
      </c>
      <c r="H917" s="13">
        <f>VLOOKUP(A917,'[2]Property 07'!$A$1:$B$1377,2,FALSE)</f>
        <v>109811145</v>
      </c>
      <c r="I917" s="18">
        <f>VLOOKUP(A917,'[2]data 11'!$A$2:$B$1304,2,FALSE)</f>
        <v>942.63199999999995</v>
      </c>
    </row>
    <row r="918" spans="1:9">
      <c r="A918" s="12" t="s">
        <v>2234</v>
      </c>
      <c r="B918" s="12" t="s">
        <v>2235</v>
      </c>
      <c r="C918" s="13">
        <f>VLOOKUP(A918,'[2]I&amp;S 09'!$A$1:$C$1297,2,FALSE)</f>
        <v>74745</v>
      </c>
      <c r="D918" s="13">
        <f>VLOOKUP(A918,'[2]EDA 09 local Share'!$A$1:$C$1030,3,FALSE)</f>
        <v>16292.756477661296</v>
      </c>
      <c r="E918" s="13">
        <f>VLOOKUP(A918,'[2]IFA 09 Data'!$A$1:$C$1297,2,FALSE)</f>
        <v>44556</v>
      </c>
      <c r="F918" s="13">
        <f>VLOOKUP(A918,'[2]IFA 09 Data'!$A$1:$C$1297,3,FALSE)</f>
        <v>100000</v>
      </c>
      <c r="G918" s="17">
        <f>VLOOKUP(A918,'[2]data 11'!$A$1:$C$1304,3,FALSE)</f>
        <v>77428535</v>
      </c>
      <c r="H918" s="13">
        <f>VLOOKUP(A918,'[2]Property 07'!$A$1:$B$1377,2,FALSE)</f>
        <v>62378125</v>
      </c>
      <c r="I918" s="18">
        <f>VLOOKUP(A918,'[2]data 11'!$A$2:$B$1304,2,FALSE)</f>
        <v>226.84599999999998</v>
      </c>
    </row>
    <row r="919" spans="1:9">
      <c r="A919" s="12" t="s">
        <v>2270</v>
      </c>
      <c r="B919" s="12" t="s">
        <v>2271</v>
      </c>
      <c r="C919" s="13">
        <f>VLOOKUP(A919,'[2]I&amp;S 09'!$A$1:$C$1297,2,FALSE)</f>
        <v>71683678</v>
      </c>
      <c r="D919" s="13">
        <f>VLOOKUP(A919,'[2]EDA 09 local Share'!$A$1:$C$1030,3,FALSE)</f>
        <v>75342037.801693708</v>
      </c>
      <c r="E919" s="13">
        <f>VLOOKUP(A919,'[2]IFA 09 Data'!$A$1:$C$1297,2,FALSE)</f>
        <v>0</v>
      </c>
      <c r="F919" s="13">
        <f>VLOOKUP(A919,'[2]IFA 09 Data'!$A$1:$C$1297,3,FALSE)</f>
        <v>0</v>
      </c>
      <c r="G919" s="17">
        <f>VLOOKUP(A919,'[2]data 11'!$A$1:$C$1304,3,FALSE)</f>
        <v>61899156368</v>
      </c>
      <c r="H919" s="13">
        <f>VLOOKUP(A919,'[2]Property 07'!$A$1:$B$1377,2,FALSE)</f>
        <v>53030915597</v>
      </c>
      <c r="I919" s="18">
        <f>VLOOKUP(A919,'[2]data 11'!$A$2:$B$1304,2,FALSE)</f>
        <v>76760.811999999991</v>
      </c>
    </row>
    <row r="920" spans="1:9">
      <c r="A920" s="12" t="s">
        <v>2272</v>
      </c>
      <c r="B920" s="12" t="s">
        <v>2273</v>
      </c>
      <c r="C920" s="13">
        <f>VLOOKUP(A920,'[2]I&amp;S 09'!$A$1:$C$1297,2,FALSE)</f>
        <v>29806664</v>
      </c>
      <c r="D920" s="13">
        <f>VLOOKUP(A920,'[2]EDA 09 local Share'!$A$1:$C$1030,3,FALSE)</f>
        <v>19138668.705699999</v>
      </c>
      <c r="E920" s="13">
        <f>VLOOKUP(A920,'[2]IFA 09 Data'!$A$1:$C$1297,2,FALSE)</f>
        <v>6305248</v>
      </c>
      <c r="F920" s="13">
        <f>VLOOKUP(A920,'[2]IFA 09 Data'!$A$1:$C$1297,3,FALSE)</f>
        <v>6794448</v>
      </c>
      <c r="G920" s="17">
        <f>VLOOKUP(A920,'[2]data 11'!$A$1:$C$1304,3,FALSE)</f>
        <v>7473244800</v>
      </c>
      <c r="H920" s="13">
        <f>VLOOKUP(A920,'[2]Property 07'!$A$1:$B$1377,2,FALSE)</f>
        <v>6599540933</v>
      </c>
      <c r="I920" s="18">
        <f>VLOOKUP(A920,'[2]data 11'!$A$2:$B$1304,2,FALSE)</f>
        <v>22305.914999999997</v>
      </c>
    </row>
    <row r="921" spans="1:9">
      <c r="A921" s="12" t="s">
        <v>2278</v>
      </c>
      <c r="B921" s="12" t="s">
        <v>2279</v>
      </c>
      <c r="C921" s="13">
        <f>VLOOKUP(A921,'[2]I&amp;S 09'!$A$1:$C$1297,2,FALSE)</f>
        <v>15266142</v>
      </c>
      <c r="D921" s="13">
        <f>VLOOKUP(A921,'[2]EDA 09 local Share'!$A$1:$C$1030,3,FALSE)</f>
        <v>6944606.7332999995</v>
      </c>
      <c r="E921" s="13">
        <f>VLOOKUP(A921,'[2]IFA 09 Data'!$A$1:$C$1297,2,FALSE)</f>
        <v>0</v>
      </c>
      <c r="F921" s="13">
        <f>VLOOKUP(A921,'[2]IFA 09 Data'!$A$1:$C$1297,3,FALSE)</f>
        <v>0</v>
      </c>
      <c r="G921" s="17">
        <f>VLOOKUP(A921,'[2]data 11'!$A$1:$C$1304,3,FALSE)</f>
        <v>2886870897</v>
      </c>
      <c r="H921" s="13">
        <f>VLOOKUP(A921,'[2]Property 07'!$A$1:$B$1377,2,FALSE)</f>
        <v>2394691977</v>
      </c>
      <c r="I921" s="18">
        <f>VLOOKUP(A921,'[2]data 11'!$A$2:$B$1304,2,FALSE)</f>
        <v>7821.0669999999991</v>
      </c>
    </row>
    <row r="922" spans="1:9">
      <c r="A922" s="12" t="s">
        <v>2280</v>
      </c>
      <c r="B922" s="12" t="s">
        <v>2281</v>
      </c>
      <c r="C922" s="13">
        <f>VLOOKUP(A922,'[2]I&amp;S 09'!$A$1:$C$1297,2,FALSE)</f>
        <v>15039153</v>
      </c>
      <c r="D922" s="13">
        <f>VLOOKUP(A922,'[2]EDA 09 local Share'!$A$1:$C$1030,3,FALSE)</f>
        <v>18874937.883494586</v>
      </c>
      <c r="E922" s="13">
        <f>VLOOKUP(A922,'[2]IFA 09 Data'!$A$1:$C$1297,2,FALSE)</f>
        <v>0</v>
      </c>
      <c r="F922" s="13">
        <f>VLOOKUP(A922,'[2]IFA 09 Data'!$A$1:$C$1297,3,FALSE)</f>
        <v>0</v>
      </c>
      <c r="G922" s="17">
        <f>VLOOKUP(A922,'[2]data 11'!$A$1:$C$1304,3,FALSE)</f>
        <v>9619167914</v>
      </c>
      <c r="H922" s="13">
        <f>VLOOKUP(A922,'[2]Property 07'!$A$1:$B$1377,2,FALSE)</f>
        <v>8442526790</v>
      </c>
      <c r="I922" s="18">
        <f>VLOOKUP(A922,'[2]data 11'!$A$2:$B$1304,2,FALSE)</f>
        <v>7170.9189999999999</v>
      </c>
    </row>
    <row r="923" spans="1:9">
      <c r="A923" s="12" t="s">
        <v>2282</v>
      </c>
      <c r="B923" s="12" t="s">
        <v>2283</v>
      </c>
      <c r="C923" s="13">
        <f>VLOOKUP(A923,'[2]I&amp;S 09'!$A$1:$C$1297,2,FALSE)</f>
        <v>13789795</v>
      </c>
      <c r="D923" s="13">
        <f>VLOOKUP(A923,'[2]EDA 09 local Share'!$A$1:$C$1030,3,FALSE)</f>
        <v>8700045.683699999</v>
      </c>
      <c r="E923" s="13">
        <f>VLOOKUP(A923,'[2]IFA 09 Data'!$A$1:$C$1297,2,FALSE)</f>
        <v>1105567</v>
      </c>
      <c r="F923" s="13">
        <f>VLOOKUP(A923,'[2]IFA 09 Data'!$A$1:$C$1297,3,FALSE)</f>
        <v>1138000</v>
      </c>
      <c r="G923" s="17">
        <f>VLOOKUP(A923,'[2]data 11'!$A$1:$C$1304,3,FALSE)</f>
        <v>3189092969</v>
      </c>
      <c r="H923" s="13">
        <f>VLOOKUP(A923,'[2]Property 07'!$A$1:$B$1377,2,FALSE)</f>
        <v>3000015753</v>
      </c>
      <c r="I923" s="18">
        <f>VLOOKUP(A923,'[2]data 11'!$A$2:$B$1304,2,FALSE)</f>
        <v>9243.1999999999989</v>
      </c>
    </row>
    <row r="924" spans="1:9">
      <c r="A924" s="12" t="s">
        <v>2284</v>
      </c>
      <c r="B924" s="12" t="s">
        <v>2285</v>
      </c>
      <c r="C924" s="13">
        <f>VLOOKUP(A924,'[2]I&amp;S 09'!$A$1:$C$1297,2,FALSE)</f>
        <v>1704908</v>
      </c>
      <c r="D924" s="13">
        <f>VLOOKUP(A924,'[2]EDA 09 local Share'!$A$1:$C$1030,3,FALSE)</f>
        <v>2645773.7865776904</v>
      </c>
      <c r="E924" s="13">
        <f>VLOOKUP(A924,'[2]IFA 09 Data'!$A$1:$C$1297,2,FALSE)</f>
        <v>0</v>
      </c>
      <c r="F924" s="13">
        <f>VLOOKUP(A924,'[2]IFA 09 Data'!$A$1:$C$1297,3,FALSE)</f>
        <v>0</v>
      </c>
      <c r="G924" s="17">
        <f>VLOOKUP(A924,'[2]data 11'!$A$1:$C$1304,3,FALSE)</f>
        <v>1472491727</v>
      </c>
      <c r="H924" s="13">
        <f>VLOOKUP(A924,'[2]Property 07'!$A$1:$B$1377,2,FALSE)</f>
        <v>1130713389</v>
      </c>
      <c r="I924" s="18">
        <f>VLOOKUP(A924,'[2]data 11'!$A$2:$B$1304,2,FALSE)</f>
        <v>1229.9289999999999</v>
      </c>
    </row>
    <row r="925" spans="1:9">
      <c r="A925" s="12" t="s">
        <v>2286</v>
      </c>
      <c r="B925" s="12" t="s">
        <v>2287</v>
      </c>
      <c r="C925" s="13">
        <f>VLOOKUP(A925,'[2]I&amp;S 09'!$A$1:$C$1297,2,FALSE)</f>
        <v>16444479</v>
      </c>
      <c r="D925" s="13">
        <f>VLOOKUP(A925,'[2]EDA 09 local Share'!$A$1:$C$1030,3,FALSE)</f>
        <v>15229107.010539547</v>
      </c>
      <c r="E925" s="13">
        <f>VLOOKUP(A925,'[2]IFA 09 Data'!$A$1:$C$1297,2,FALSE)</f>
        <v>0</v>
      </c>
      <c r="F925" s="13">
        <f>VLOOKUP(A925,'[2]IFA 09 Data'!$A$1:$C$1297,3,FALSE)</f>
        <v>0</v>
      </c>
      <c r="G925" s="17">
        <f>VLOOKUP(A925,'[2]data 11'!$A$1:$C$1304,3,FALSE)</f>
        <v>7055548113</v>
      </c>
      <c r="H925" s="13">
        <f>VLOOKUP(A925,'[2]Property 07'!$A$1:$B$1377,2,FALSE)</f>
        <v>5344582015</v>
      </c>
      <c r="I925" s="18">
        <f>VLOOKUP(A925,'[2]data 11'!$A$2:$B$1304,2,FALSE)</f>
        <v>6268</v>
      </c>
    </row>
    <row r="926" spans="1:9">
      <c r="A926" s="12" t="s">
        <v>2288</v>
      </c>
      <c r="B926" s="12" t="s">
        <v>2289</v>
      </c>
      <c r="C926" s="13">
        <f>VLOOKUP(A926,'[2]I&amp;S 09'!$A$1:$C$1297,2,FALSE)</f>
        <v>0</v>
      </c>
      <c r="D926" s="13">
        <f>VLOOKUP(A926,'[2]EDA 09 local Share'!$A$1:$C$1030,3,FALSE)</f>
        <v>0</v>
      </c>
      <c r="E926" s="13">
        <f>VLOOKUP(A926,'[2]IFA 09 Data'!$A$1:$C$1297,2,FALSE)</f>
        <v>0</v>
      </c>
      <c r="F926" s="13">
        <f>VLOOKUP(A926,'[2]IFA 09 Data'!$A$1:$C$1297,3,FALSE)</f>
        <v>0</v>
      </c>
      <c r="G926" s="17">
        <f>VLOOKUP(A926,'[2]data 11'!$A$1:$C$1304,3,FALSE)</f>
        <v>236012949</v>
      </c>
      <c r="H926" s="13">
        <f>VLOOKUP(A926,'[2]Property 07'!$A$1:$B$1377,2,FALSE)</f>
        <v>131008407</v>
      </c>
      <c r="I926" s="18">
        <f>VLOOKUP(A926,'[2]data 11'!$A$2:$B$1304,2,FALSE)</f>
        <v>675.46599999999989</v>
      </c>
    </row>
    <row r="927" spans="1:9">
      <c r="A927" s="12" t="s">
        <v>2290</v>
      </c>
      <c r="B927" s="12" t="s">
        <v>2291</v>
      </c>
      <c r="C927" s="13">
        <f>VLOOKUP(A927,'[2]I&amp;S 09'!$A$1:$C$1297,2,FALSE)</f>
        <v>229986</v>
      </c>
      <c r="D927" s="13">
        <f>VLOOKUP(A927,'[2]EDA 09 local Share'!$A$1:$C$1030,3,FALSE)</f>
        <v>227227.39998512028</v>
      </c>
      <c r="E927" s="13">
        <f>VLOOKUP(A927,'[2]IFA 09 Data'!$A$1:$C$1297,2,FALSE)</f>
        <v>0</v>
      </c>
      <c r="F927" s="13">
        <f>VLOOKUP(A927,'[2]IFA 09 Data'!$A$1:$C$1297,3,FALSE)</f>
        <v>0</v>
      </c>
      <c r="G927" s="17">
        <f>VLOOKUP(A927,'[2]data 11'!$A$1:$C$1304,3,FALSE)</f>
        <v>297109049</v>
      </c>
      <c r="H927" s="13">
        <f>VLOOKUP(A927,'[2]Property 07'!$A$1:$B$1377,2,FALSE)</f>
        <v>220201883</v>
      </c>
      <c r="I927" s="18">
        <f>VLOOKUP(A927,'[2]data 11'!$A$2:$B$1304,2,FALSE)</f>
        <v>1022.202</v>
      </c>
    </row>
    <row r="928" spans="1:9">
      <c r="A928" s="12" t="s">
        <v>2292</v>
      </c>
      <c r="B928" s="12" t="s">
        <v>1548</v>
      </c>
      <c r="C928" s="13">
        <f>VLOOKUP(A928,'[2]I&amp;S 09'!$A$1:$C$1297,2,FALSE)</f>
        <v>0</v>
      </c>
      <c r="D928" s="13">
        <f>VLOOKUP(A928,'[2]EDA 09 local Share'!$A$1:$C$1030,3,FALSE)</f>
        <v>0</v>
      </c>
      <c r="E928" s="13">
        <f>VLOOKUP(A928,'[2]IFA 09 Data'!$A$1:$C$1297,2,FALSE)</f>
        <v>0</v>
      </c>
      <c r="F928" s="13">
        <f>VLOOKUP(A928,'[2]IFA 09 Data'!$A$1:$C$1297,3,FALSE)</f>
        <v>0</v>
      </c>
      <c r="G928" s="17">
        <f>VLOOKUP(A928,'[2]data 11'!$A$1:$C$1304,3,FALSE)</f>
        <v>26760564</v>
      </c>
      <c r="H928" s="13">
        <f>VLOOKUP(A928,'[2]Property 07'!$A$1:$B$1377,2,FALSE)</f>
        <v>24769667</v>
      </c>
      <c r="I928" s="18">
        <f>VLOOKUP(A928,'[2]data 11'!$A$2:$B$1304,2,FALSE)</f>
        <v>146.02799999999999</v>
      </c>
    </row>
    <row r="929" spans="1:9">
      <c r="A929" s="12" t="s">
        <v>2293</v>
      </c>
      <c r="B929" s="12" t="s">
        <v>2294</v>
      </c>
      <c r="C929" s="13">
        <f>VLOOKUP(A929,'[2]I&amp;S 09'!$A$1:$C$1297,2,FALSE)</f>
        <v>0</v>
      </c>
      <c r="D929" s="13">
        <f>VLOOKUP(A929,'[2]EDA 09 local Share'!$A$1:$C$1030,3,FALSE)</f>
        <v>0</v>
      </c>
      <c r="E929" s="13">
        <f>VLOOKUP(A929,'[2]IFA 09 Data'!$A$1:$C$1297,2,FALSE)</f>
        <v>0</v>
      </c>
      <c r="F929" s="13">
        <f>VLOOKUP(A929,'[2]IFA 09 Data'!$A$1:$C$1297,3,FALSE)</f>
        <v>0</v>
      </c>
      <c r="G929" s="17">
        <f>VLOOKUP(A929,'[2]data 11'!$A$1:$C$1304,3,FALSE)</f>
        <v>35718038</v>
      </c>
      <c r="H929" s="13">
        <f>VLOOKUP(A929,'[2]Property 07'!$A$1:$B$1377,2,FALSE)</f>
        <v>21937167</v>
      </c>
      <c r="I929" s="18">
        <f>VLOOKUP(A929,'[2]data 11'!$A$2:$B$1304,2,FALSE)</f>
        <v>190</v>
      </c>
    </row>
    <row r="930" spans="1:9">
      <c r="A930" s="12" t="s">
        <v>2295</v>
      </c>
      <c r="B930" s="12" t="s">
        <v>2296</v>
      </c>
      <c r="C930" s="13">
        <f>VLOOKUP(A930,'[2]I&amp;S 09'!$A$1:$C$1297,2,FALSE)</f>
        <v>0</v>
      </c>
      <c r="D930" s="13">
        <f>VLOOKUP(A930,'[2]EDA 09 local Share'!$A$1:$C$1030,3,FALSE)</f>
        <v>0</v>
      </c>
      <c r="E930" s="13">
        <f>VLOOKUP(A930,'[2]IFA 09 Data'!$A$1:$C$1297,2,FALSE)</f>
        <v>0</v>
      </c>
      <c r="F930" s="13">
        <f>VLOOKUP(A930,'[2]IFA 09 Data'!$A$1:$C$1297,3,FALSE)</f>
        <v>0</v>
      </c>
      <c r="G930" s="17">
        <f>VLOOKUP(A930,'[2]data 11'!$A$1:$C$1304,3,FALSE)</f>
        <v>104430622</v>
      </c>
      <c r="H930" s="13">
        <f>VLOOKUP(A930,'[2]Property 07'!$A$1:$B$1377,2,FALSE)</f>
        <v>92245895</v>
      </c>
      <c r="I930" s="18">
        <f>VLOOKUP(A930,'[2]data 11'!$A$2:$B$1304,2,FALSE)</f>
        <v>515</v>
      </c>
    </row>
    <row r="931" spans="1:9">
      <c r="A931" s="12" t="s">
        <v>2297</v>
      </c>
      <c r="B931" s="12" t="s">
        <v>2298</v>
      </c>
      <c r="C931" s="13">
        <f>VLOOKUP(A931,'[2]I&amp;S 09'!$A$1:$C$1297,2,FALSE)</f>
        <v>693690</v>
      </c>
      <c r="D931" s="13">
        <f>VLOOKUP(A931,'[2]EDA 09 local Share'!$A$1:$C$1030,3,FALSE)</f>
        <v>1098396.0040717388</v>
      </c>
      <c r="E931" s="13">
        <f>VLOOKUP(A931,'[2]IFA 09 Data'!$A$1:$C$1297,2,FALSE)</f>
        <v>0</v>
      </c>
      <c r="F931" s="13">
        <f>VLOOKUP(A931,'[2]IFA 09 Data'!$A$1:$C$1297,3,FALSE)</f>
        <v>0</v>
      </c>
      <c r="G931" s="17">
        <f>VLOOKUP(A931,'[2]data 11'!$A$1:$C$1304,3,FALSE)</f>
        <v>821893150</v>
      </c>
      <c r="H931" s="13">
        <f>VLOOKUP(A931,'[2]Property 07'!$A$1:$B$1377,2,FALSE)</f>
        <v>731407158</v>
      </c>
      <c r="I931" s="18">
        <f>VLOOKUP(A931,'[2]data 11'!$A$2:$B$1304,2,FALSE)</f>
        <v>1139.32</v>
      </c>
    </row>
    <row r="932" spans="1:9">
      <c r="A932" s="12" t="s">
        <v>2299</v>
      </c>
      <c r="B932" s="12" t="s">
        <v>2300</v>
      </c>
      <c r="C932" s="13">
        <f>VLOOKUP(A932,'[2]I&amp;S 09'!$A$1:$C$1297,2,FALSE)</f>
        <v>810114</v>
      </c>
      <c r="D932" s="13">
        <f>VLOOKUP(A932,'[2]EDA 09 local Share'!$A$1:$C$1030,3,FALSE)</f>
        <v>0</v>
      </c>
      <c r="E932" s="13">
        <f>VLOOKUP(A932,'[2]IFA 09 Data'!$A$1:$C$1297,2,FALSE)</f>
        <v>147599</v>
      </c>
      <c r="F932" s="13">
        <f>VLOOKUP(A932,'[2]IFA 09 Data'!$A$1:$C$1297,3,FALSE)</f>
        <v>281704</v>
      </c>
      <c r="G932" s="17">
        <f>VLOOKUP(A932,'[2]data 11'!$A$1:$C$1304,3,FALSE)</f>
        <v>246115056</v>
      </c>
      <c r="H932" s="13">
        <f>VLOOKUP(A932,'[2]Property 07'!$A$1:$B$1377,2,FALSE)</f>
        <v>202013744</v>
      </c>
      <c r="I932" s="18">
        <f>VLOOKUP(A932,'[2]data 11'!$A$2:$B$1304,2,FALSE)</f>
        <v>1150.8129999999999</v>
      </c>
    </row>
    <row r="933" spans="1:9">
      <c r="A933" s="12" t="s">
        <v>2301</v>
      </c>
      <c r="B933" s="12" t="s">
        <v>2302</v>
      </c>
      <c r="C933" s="13">
        <f>VLOOKUP(A933,'[2]I&amp;S 09'!$A$1:$C$1297,2,FALSE)</f>
        <v>95494</v>
      </c>
      <c r="D933" s="13">
        <f>VLOOKUP(A933,'[2]EDA 09 local Share'!$A$1:$C$1030,3,FALSE)</f>
        <v>41209.311827178579</v>
      </c>
      <c r="E933" s="13">
        <f>VLOOKUP(A933,'[2]IFA 09 Data'!$A$1:$C$1297,2,FALSE)</f>
        <v>37333</v>
      </c>
      <c r="F933" s="13">
        <f>VLOOKUP(A933,'[2]IFA 09 Data'!$A$1:$C$1297,3,FALSE)</f>
        <v>103335</v>
      </c>
      <c r="G933" s="17">
        <f>VLOOKUP(A933,'[2]data 11'!$A$1:$C$1304,3,FALSE)</f>
        <v>65593905</v>
      </c>
      <c r="H933" s="13">
        <f>VLOOKUP(A933,'[2]Property 07'!$A$1:$B$1377,2,FALSE)</f>
        <v>50579752</v>
      </c>
      <c r="I933" s="18">
        <f>VLOOKUP(A933,'[2]data 11'!$A$2:$B$1304,2,FALSE)</f>
        <v>360</v>
      </c>
    </row>
    <row r="934" spans="1:9">
      <c r="A934" s="12" t="s">
        <v>2303</v>
      </c>
      <c r="B934" s="12" t="s">
        <v>2304</v>
      </c>
      <c r="C934" s="13">
        <f>VLOOKUP(A934,'[2]I&amp;S 09'!$A$1:$C$1297,2,FALSE)</f>
        <v>30615</v>
      </c>
      <c r="D934" s="13">
        <f>VLOOKUP(A934,'[2]EDA 09 local Share'!$A$1:$C$1030,3,FALSE)</f>
        <v>0</v>
      </c>
      <c r="E934" s="13">
        <f>VLOOKUP(A934,'[2]IFA 09 Data'!$A$1:$C$1297,2,FALSE)</f>
        <v>23249</v>
      </c>
      <c r="F934" s="13">
        <f>VLOOKUP(A934,'[2]IFA 09 Data'!$A$1:$C$1297,3,FALSE)</f>
        <v>65095</v>
      </c>
      <c r="G934" s="17">
        <f>VLOOKUP(A934,'[2]data 11'!$A$1:$C$1304,3,FALSE)</f>
        <v>61360908</v>
      </c>
      <c r="H934" s="13">
        <f>VLOOKUP(A934,'[2]Property 07'!$A$1:$B$1377,2,FALSE)</f>
        <v>50000469</v>
      </c>
      <c r="I934" s="18">
        <f>VLOOKUP(A934,'[2]data 11'!$A$2:$B$1304,2,FALSE)</f>
        <v>191.636</v>
      </c>
    </row>
    <row r="935" spans="1:9">
      <c r="A935" s="12" t="s">
        <v>2305</v>
      </c>
      <c r="B935" s="12" t="s">
        <v>1938</v>
      </c>
      <c r="C935" s="13">
        <f>VLOOKUP(A935,'[2]I&amp;S 09'!$A$1:$C$1297,2,FALSE)</f>
        <v>109126</v>
      </c>
      <c r="D935" s="13">
        <f>VLOOKUP(A935,'[2]EDA 09 local Share'!$A$1:$C$1030,3,FALSE)</f>
        <v>101665.90773468284</v>
      </c>
      <c r="E935" s="13">
        <f>VLOOKUP(A935,'[2]IFA 09 Data'!$A$1:$C$1297,2,FALSE)</f>
        <v>0</v>
      </c>
      <c r="F935" s="13">
        <f>VLOOKUP(A935,'[2]IFA 09 Data'!$A$1:$C$1297,3,FALSE)</f>
        <v>0</v>
      </c>
      <c r="G935" s="17">
        <f>VLOOKUP(A935,'[2]data 11'!$A$1:$C$1304,3,FALSE)</f>
        <v>178902989</v>
      </c>
      <c r="H935" s="13">
        <f>VLOOKUP(A935,'[2]Property 07'!$A$1:$B$1377,2,FALSE)</f>
        <v>157304509</v>
      </c>
      <c r="I935" s="18">
        <f>VLOOKUP(A935,'[2]data 11'!$A$2:$B$1304,2,FALSE)</f>
        <v>740.49399999999991</v>
      </c>
    </row>
    <row r="936" spans="1:9">
      <c r="A936" s="12" t="s">
        <v>2306</v>
      </c>
      <c r="B936" s="12" t="s">
        <v>2307</v>
      </c>
      <c r="C936" s="13">
        <f>VLOOKUP(A936,'[2]I&amp;S 09'!$A$1:$C$1297,2,FALSE)</f>
        <v>1416998</v>
      </c>
      <c r="D936" s="13">
        <f>VLOOKUP(A936,'[2]EDA 09 local Share'!$A$1:$C$1030,3,FALSE)</f>
        <v>1502976.2951892607</v>
      </c>
      <c r="E936" s="13">
        <f>VLOOKUP(A936,'[2]IFA 09 Data'!$A$1:$C$1297,2,FALSE)</f>
        <v>0</v>
      </c>
      <c r="F936" s="13">
        <f>VLOOKUP(A936,'[2]IFA 09 Data'!$A$1:$C$1297,3,FALSE)</f>
        <v>0</v>
      </c>
      <c r="G936" s="17">
        <f>VLOOKUP(A936,'[2]data 11'!$A$1:$C$1304,3,FALSE)</f>
        <v>904446026</v>
      </c>
      <c r="H936" s="13">
        <f>VLOOKUP(A936,'[2]Property 07'!$A$1:$B$1377,2,FALSE)</f>
        <v>853444223</v>
      </c>
      <c r="I936" s="18">
        <f>VLOOKUP(A936,'[2]data 11'!$A$2:$B$1304,2,FALSE)</f>
        <v>2192.7869999999998</v>
      </c>
    </row>
    <row r="937" spans="1:9">
      <c r="A937" s="12" t="s">
        <v>2308</v>
      </c>
      <c r="B937" s="12" t="s">
        <v>2309</v>
      </c>
      <c r="C937" s="13">
        <f>VLOOKUP(A937,'[2]I&amp;S 09'!$A$1:$C$1297,2,FALSE)</f>
        <v>275920</v>
      </c>
      <c r="D937" s="13">
        <f>VLOOKUP(A937,'[2]EDA 09 local Share'!$A$1:$C$1030,3,FALSE)</f>
        <v>5070.0446323830247</v>
      </c>
      <c r="E937" s="13">
        <f>VLOOKUP(A937,'[2]IFA 09 Data'!$A$1:$C$1297,2,FALSE)</f>
        <v>174021</v>
      </c>
      <c r="F937" s="13">
        <f>VLOOKUP(A937,'[2]IFA 09 Data'!$A$1:$C$1297,3,FALSE)</f>
        <v>386998</v>
      </c>
      <c r="G937" s="17">
        <f>VLOOKUP(A937,'[2]data 11'!$A$1:$C$1304,3,FALSE)</f>
        <v>150304061</v>
      </c>
      <c r="H937" s="13">
        <f>VLOOKUP(A937,'[2]Property 07'!$A$1:$B$1377,2,FALSE)</f>
        <v>124904338</v>
      </c>
      <c r="I937" s="18">
        <f>VLOOKUP(A937,'[2]data 11'!$A$2:$B$1304,2,FALSE)</f>
        <v>834.31299999999999</v>
      </c>
    </row>
    <row r="938" spans="1:9">
      <c r="A938" s="12" t="s">
        <v>2310</v>
      </c>
      <c r="B938" s="12" t="s">
        <v>2311</v>
      </c>
      <c r="C938" s="13">
        <f>VLOOKUP(A938,'[2]I&amp;S 09'!$A$1:$C$1297,2,FALSE)</f>
        <v>0</v>
      </c>
      <c r="D938" s="13">
        <f>VLOOKUP(A938,'[2]EDA 09 local Share'!$A$1:$C$1030,3,FALSE)</f>
        <v>0</v>
      </c>
      <c r="E938" s="13">
        <f>VLOOKUP(A938,'[2]IFA 09 Data'!$A$1:$C$1297,2,FALSE)</f>
        <v>0</v>
      </c>
      <c r="F938" s="13">
        <f>VLOOKUP(A938,'[2]IFA 09 Data'!$A$1:$C$1297,3,FALSE)</f>
        <v>0</v>
      </c>
      <c r="G938" s="17">
        <f>VLOOKUP(A938,'[2]data 11'!$A$1:$C$1304,3,FALSE)</f>
        <v>85963167</v>
      </c>
      <c r="H938" s="13">
        <f>VLOOKUP(A938,'[2]Property 07'!$A$1:$B$1377,2,FALSE)</f>
        <v>82525711</v>
      </c>
      <c r="I938" s="18">
        <f>VLOOKUP(A938,'[2]data 11'!$A$2:$B$1304,2,FALSE)</f>
        <v>209.98</v>
      </c>
    </row>
    <row r="939" spans="1:9">
      <c r="A939" s="12" t="s">
        <v>2312</v>
      </c>
      <c r="B939" s="12" t="s">
        <v>2313</v>
      </c>
      <c r="C939" s="13">
        <f>VLOOKUP(A939,'[2]I&amp;S 09'!$A$1:$C$1297,2,FALSE)</f>
        <v>276211</v>
      </c>
      <c r="D939" s="13">
        <f>VLOOKUP(A939,'[2]EDA 09 local Share'!$A$1:$C$1030,3,FALSE)</f>
        <v>8494.0565371918146</v>
      </c>
      <c r="E939" s="13">
        <f>VLOOKUP(A939,'[2]IFA 09 Data'!$A$1:$C$1297,2,FALSE)</f>
        <v>223024</v>
      </c>
      <c r="F939" s="13">
        <f>VLOOKUP(A939,'[2]IFA 09 Data'!$A$1:$C$1297,3,FALSE)</f>
        <v>223024</v>
      </c>
      <c r="G939" s="17">
        <f>VLOOKUP(A939,'[2]data 11'!$A$1:$C$1304,3,FALSE)</f>
        <v>394214634</v>
      </c>
      <c r="H939" s="13">
        <f>VLOOKUP(A939,'[2]Property 07'!$A$1:$B$1377,2,FALSE)</f>
        <v>360528158</v>
      </c>
      <c r="I939" s="18">
        <f>VLOOKUP(A939,'[2]data 11'!$A$2:$B$1304,2,FALSE)</f>
        <v>1000</v>
      </c>
    </row>
    <row r="940" spans="1:9">
      <c r="A940" s="12" t="s">
        <v>2314</v>
      </c>
      <c r="B940" s="12" t="s">
        <v>2315</v>
      </c>
      <c r="C940" s="13">
        <f>VLOOKUP(A940,'[2]I&amp;S 09'!$A$1:$C$1297,2,FALSE)</f>
        <v>149909</v>
      </c>
      <c r="D940" s="13">
        <f>VLOOKUP(A940,'[2]EDA 09 local Share'!$A$1:$C$1030,3,FALSE)</f>
        <v>23488.525867810149</v>
      </c>
      <c r="E940" s="13">
        <f>VLOOKUP(A940,'[2]IFA 09 Data'!$A$1:$C$1297,2,FALSE)</f>
        <v>80439</v>
      </c>
      <c r="F940" s="13">
        <f>VLOOKUP(A940,'[2]IFA 09 Data'!$A$1:$C$1297,3,FALSE)</f>
        <v>207500</v>
      </c>
      <c r="G940" s="17">
        <f>VLOOKUP(A940,'[2]data 11'!$A$1:$C$1304,3,FALSE)</f>
        <v>157756782</v>
      </c>
      <c r="H940" s="13">
        <f>VLOOKUP(A940,'[2]Property 07'!$A$1:$B$1377,2,FALSE)</f>
        <v>130779588</v>
      </c>
      <c r="I940" s="18">
        <f>VLOOKUP(A940,'[2]data 11'!$A$2:$B$1304,2,FALSE)</f>
        <v>937.36999999999989</v>
      </c>
    </row>
    <row r="941" spans="1:9">
      <c r="A941" s="12" t="s">
        <v>2316</v>
      </c>
      <c r="B941" s="12" t="s">
        <v>2317</v>
      </c>
      <c r="C941" s="13">
        <f>VLOOKUP(A941,'[2]I&amp;S 09'!$A$1:$C$1297,2,FALSE)</f>
        <v>213364</v>
      </c>
      <c r="D941" s="13">
        <f>VLOOKUP(A941,'[2]EDA 09 local Share'!$A$1:$C$1030,3,FALSE)</f>
        <v>213190.65262235943</v>
      </c>
      <c r="E941" s="13">
        <f>VLOOKUP(A941,'[2]IFA 09 Data'!$A$1:$C$1297,2,FALSE)</f>
        <v>0</v>
      </c>
      <c r="F941" s="13">
        <f>VLOOKUP(A941,'[2]IFA 09 Data'!$A$1:$C$1297,3,FALSE)</f>
        <v>0</v>
      </c>
      <c r="G941" s="17">
        <f>VLOOKUP(A941,'[2]data 11'!$A$1:$C$1304,3,FALSE)</f>
        <v>215710628</v>
      </c>
      <c r="H941" s="13">
        <f>VLOOKUP(A941,'[2]Property 07'!$A$1:$B$1377,2,FALSE)</f>
        <v>207190956</v>
      </c>
      <c r="I941" s="18">
        <f>VLOOKUP(A941,'[2]data 11'!$A$2:$B$1304,2,FALSE)</f>
        <v>737.14899999999989</v>
      </c>
    </row>
    <row r="942" spans="1:9">
      <c r="A942" s="12" t="s">
        <v>2318</v>
      </c>
      <c r="B942" s="12" t="s">
        <v>2319</v>
      </c>
      <c r="C942" s="13">
        <f>VLOOKUP(A942,'[2]I&amp;S 09'!$A$1:$C$1297,2,FALSE)</f>
        <v>390</v>
      </c>
      <c r="D942" s="13">
        <f>VLOOKUP(A942,'[2]EDA 09 local Share'!$A$1:$C$1030,3,FALSE)</f>
        <v>0</v>
      </c>
      <c r="E942" s="13">
        <f>VLOOKUP(A942,'[2]IFA 09 Data'!$A$1:$C$1297,2,FALSE)</f>
        <v>0</v>
      </c>
      <c r="F942" s="13">
        <f>VLOOKUP(A942,'[2]IFA 09 Data'!$A$1:$C$1297,3,FALSE)</f>
        <v>0</v>
      </c>
      <c r="G942" s="17">
        <f>VLOOKUP(A942,'[2]data 11'!$A$1:$C$1304,3,FALSE)</f>
        <v>1404118983</v>
      </c>
      <c r="H942" s="13">
        <f>VLOOKUP(A942,'[2]Property 07'!$A$1:$B$1377,2,FALSE)</f>
        <v>1416165545</v>
      </c>
      <c r="I942" s="18">
        <f>VLOOKUP(A942,'[2]data 11'!$A$2:$B$1304,2,FALSE)</f>
        <v>455.23999999999995</v>
      </c>
    </row>
    <row r="943" spans="1:9">
      <c r="A943" s="12" t="s">
        <v>2320</v>
      </c>
      <c r="B943" s="12" t="s">
        <v>2321</v>
      </c>
      <c r="C943" s="13">
        <f>VLOOKUP(A943,'[2]I&amp;S 09'!$A$1:$C$1297,2,FALSE)</f>
        <v>1421413</v>
      </c>
      <c r="D943" s="13">
        <f>VLOOKUP(A943,'[2]EDA 09 local Share'!$A$1:$C$1030,3,FALSE)</f>
        <v>1203318.9536567011</v>
      </c>
      <c r="E943" s="13">
        <f>VLOOKUP(A943,'[2]IFA 09 Data'!$A$1:$C$1297,2,FALSE)</f>
        <v>0</v>
      </c>
      <c r="F943" s="13">
        <f>VLOOKUP(A943,'[2]IFA 09 Data'!$A$1:$C$1297,3,FALSE)</f>
        <v>0</v>
      </c>
      <c r="G943" s="17">
        <f>VLOOKUP(A943,'[2]data 11'!$A$1:$C$1304,3,FALSE)</f>
        <v>2019744742</v>
      </c>
      <c r="H943" s="13">
        <f>VLOOKUP(A943,'[2]Property 07'!$A$1:$B$1377,2,FALSE)</f>
        <v>1404336172</v>
      </c>
      <c r="I943" s="18">
        <f>VLOOKUP(A943,'[2]data 11'!$A$2:$B$1304,2,FALSE)</f>
        <v>165.85999999999999</v>
      </c>
    </row>
    <row r="944" spans="1:9">
      <c r="A944" s="12" t="s">
        <v>2324</v>
      </c>
      <c r="B944" s="12" t="s">
        <v>2325</v>
      </c>
      <c r="C944" s="13">
        <f>VLOOKUP(A944,'[2]I&amp;S 09'!$A$1:$C$1297,2,FALSE)</f>
        <v>32516</v>
      </c>
      <c r="D944" s="13">
        <f>VLOOKUP(A944,'[2]EDA 09 local Share'!$A$1:$C$1030,3,FALSE)</f>
        <v>407.1815677112703</v>
      </c>
      <c r="E944" s="13">
        <f>VLOOKUP(A944,'[2]IFA 09 Data'!$A$1:$C$1297,2,FALSE)</f>
        <v>28522</v>
      </c>
      <c r="F944" s="13">
        <f>VLOOKUP(A944,'[2]IFA 09 Data'!$A$1:$C$1297,3,FALSE)</f>
        <v>91545</v>
      </c>
      <c r="G944" s="17">
        <f>VLOOKUP(A944,'[2]data 11'!$A$1:$C$1304,3,FALSE)</f>
        <v>47292411</v>
      </c>
      <c r="H944" s="13">
        <f>VLOOKUP(A944,'[2]Property 07'!$A$1:$B$1377,2,FALSE)</f>
        <v>43619688</v>
      </c>
      <c r="I944" s="18">
        <f>VLOOKUP(A944,'[2]data 11'!$A$2:$B$1304,2,FALSE)</f>
        <v>233.541</v>
      </c>
    </row>
    <row r="945" spans="1:9">
      <c r="A945" s="12" t="s">
        <v>2326</v>
      </c>
      <c r="B945" s="12" t="s">
        <v>2327</v>
      </c>
      <c r="C945" s="13">
        <f>VLOOKUP(A945,'[2]I&amp;S 09'!$A$1:$C$1297,2,FALSE)</f>
        <v>129987</v>
      </c>
      <c r="D945" s="13">
        <f>VLOOKUP(A945,'[2]EDA 09 local Share'!$A$1:$C$1030,3,FALSE)</f>
        <v>5578.6582182929033</v>
      </c>
      <c r="E945" s="13">
        <f>VLOOKUP(A945,'[2]IFA 09 Data'!$A$1:$C$1297,2,FALSE)</f>
        <v>122873</v>
      </c>
      <c r="F945" s="13">
        <f>VLOOKUP(A945,'[2]IFA 09 Data'!$A$1:$C$1297,3,FALSE)</f>
        <v>124225</v>
      </c>
      <c r="G945" s="17">
        <f>VLOOKUP(A945,'[2]data 11'!$A$1:$C$1304,3,FALSE)</f>
        <v>194712639</v>
      </c>
      <c r="H945" s="13">
        <f>VLOOKUP(A945,'[2]Property 07'!$A$1:$B$1377,2,FALSE)</f>
        <v>158315248</v>
      </c>
      <c r="I945" s="18">
        <f>VLOOKUP(A945,'[2]data 11'!$A$2:$B$1304,2,FALSE)</f>
        <v>440.78</v>
      </c>
    </row>
    <row r="946" spans="1:9">
      <c r="A946" s="12" t="s">
        <v>2328</v>
      </c>
      <c r="B946" s="12" t="s">
        <v>2329</v>
      </c>
      <c r="C946" s="13">
        <f>VLOOKUP(A946,'[2]I&amp;S 09'!$A$1:$C$1297,2,FALSE)</f>
        <v>1544048</v>
      </c>
      <c r="D946" s="13">
        <f>VLOOKUP(A946,'[2]EDA 09 local Share'!$A$1:$C$1030,3,FALSE)</f>
        <v>236366.51402600211</v>
      </c>
      <c r="E946" s="13">
        <f>VLOOKUP(A946,'[2]IFA 09 Data'!$A$1:$C$1297,2,FALSE)</f>
        <v>1088807</v>
      </c>
      <c r="F946" s="13">
        <f>VLOOKUP(A946,'[2]IFA 09 Data'!$A$1:$C$1297,3,FALSE)</f>
        <v>2387683</v>
      </c>
      <c r="G946" s="17">
        <f>VLOOKUP(A946,'[2]data 11'!$A$1:$C$1304,3,FALSE)</f>
        <v>797861289</v>
      </c>
      <c r="H946" s="13">
        <f>VLOOKUP(A946,'[2]Property 07'!$A$1:$B$1377,2,FALSE)</f>
        <v>719187765</v>
      </c>
      <c r="I946" s="18">
        <f>VLOOKUP(A946,'[2]data 11'!$A$2:$B$1304,2,FALSE)</f>
        <v>4393.4949999999999</v>
      </c>
    </row>
    <row r="947" spans="1:9">
      <c r="A947" s="12" t="s">
        <v>2330</v>
      </c>
      <c r="B947" s="12" t="s">
        <v>2331</v>
      </c>
      <c r="C947" s="13">
        <f>VLOOKUP(A947,'[2]I&amp;S 09'!$A$1:$C$1297,2,FALSE)</f>
        <v>0</v>
      </c>
      <c r="D947" s="13">
        <f>VLOOKUP(A947,'[2]EDA 09 local Share'!$A$1:$C$1030,3,FALSE)</f>
        <v>0</v>
      </c>
      <c r="E947" s="13">
        <f>VLOOKUP(A947,'[2]IFA 09 Data'!$A$1:$C$1297,2,FALSE)</f>
        <v>0</v>
      </c>
      <c r="F947" s="13">
        <f>VLOOKUP(A947,'[2]IFA 09 Data'!$A$1:$C$1297,3,FALSE)</f>
        <v>0</v>
      </c>
      <c r="G947" s="17">
        <f>VLOOKUP(A947,'[2]data 11'!$A$1:$C$1304,3,FALSE)</f>
        <v>163887537</v>
      </c>
      <c r="H947" s="13">
        <f>VLOOKUP(A947,'[2]Property 07'!$A$1:$B$1377,2,FALSE)</f>
        <v>135996949</v>
      </c>
      <c r="I947" s="18">
        <f>VLOOKUP(A947,'[2]data 11'!$A$2:$B$1304,2,FALSE)</f>
        <v>199</v>
      </c>
    </row>
    <row r="948" spans="1:9">
      <c r="A948" s="12" t="s">
        <v>2332</v>
      </c>
      <c r="B948" s="12" t="s">
        <v>2333</v>
      </c>
      <c r="C948" s="13">
        <f>VLOOKUP(A948,'[2]I&amp;S 09'!$A$1:$C$1297,2,FALSE)</f>
        <v>1506478</v>
      </c>
      <c r="D948" s="13">
        <f>VLOOKUP(A948,'[2]EDA 09 local Share'!$A$1:$C$1030,3,FALSE)</f>
        <v>0.34590781232674567</v>
      </c>
      <c r="E948" s="13">
        <f>VLOOKUP(A948,'[2]IFA 09 Data'!$A$1:$C$1297,2,FALSE)</f>
        <v>1536303</v>
      </c>
      <c r="F948" s="13">
        <f>VLOOKUP(A948,'[2]IFA 09 Data'!$A$1:$C$1297,3,FALSE)</f>
        <v>4441337</v>
      </c>
      <c r="G948" s="17">
        <f>VLOOKUP(A948,'[2]data 11'!$A$1:$C$1304,3,FALSE)</f>
        <v>1358826450</v>
      </c>
      <c r="H948" s="13">
        <f>VLOOKUP(A948,'[2]Property 07'!$A$1:$B$1377,2,FALSE)</f>
        <v>1139115295</v>
      </c>
      <c r="I948" s="18">
        <f>VLOOKUP(A948,'[2]data 11'!$A$2:$B$1304,2,FALSE)</f>
        <v>9330.7669999999998</v>
      </c>
    </row>
    <row r="949" spans="1:9">
      <c r="A949" s="12" t="s">
        <v>2334</v>
      </c>
      <c r="B949" s="12" t="s">
        <v>2335</v>
      </c>
      <c r="C949" s="13">
        <f>VLOOKUP(A949,'[2]I&amp;S 09'!$A$1:$C$1297,2,FALSE)</f>
        <v>267667</v>
      </c>
      <c r="D949" s="13">
        <f>VLOOKUP(A949,'[2]EDA 09 local Share'!$A$1:$C$1030,3,FALSE)</f>
        <v>319309.0065458985</v>
      </c>
      <c r="E949" s="13">
        <f>VLOOKUP(A949,'[2]IFA 09 Data'!$A$1:$C$1297,2,FALSE)</f>
        <v>0</v>
      </c>
      <c r="F949" s="13">
        <f>VLOOKUP(A949,'[2]IFA 09 Data'!$A$1:$C$1297,3,FALSE)</f>
        <v>0</v>
      </c>
      <c r="G949" s="17">
        <f>VLOOKUP(A949,'[2]data 11'!$A$1:$C$1304,3,FALSE)</f>
        <v>190589601</v>
      </c>
      <c r="H949" s="13">
        <f>VLOOKUP(A949,'[2]Property 07'!$A$1:$B$1377,2,FALSE)</f>
        <v>161934257</v>
      </c>
      <c r="I949" s="18">
        <f>VLOOKUP(A949,'[2]data 11'!$A$2:$B$1304,2,FALSE)</f>
        <v>195.89599999999999</v>
      </c>
    </row>
    <row r="950" spans="1:9">
      <c r="A950" s="12" t="s">
        <v>2338</v>
      </c>
      <c r="B950" s="12" t="s">
        <v>2339</v>
      </c>
      <c r="C950" s="13">
        <f>VLOOKUP(A950,'[2]I&amp;S 09'!$A$1:$C$1297,2,FALSE)</f>
        <v>2441837</v>
      </c>
      <c r="D950" s="13">
        <f>VLOOKUP(A950,'[2]EDA 09 local Share'!$A$1:$C$1030,3,FALSE)</f>
        <v>1320674.1584829378</v>
      </c>
      <c r="E950" s="13">
        <f>VLOOKUP(A950,'[2]IFA 09 Data'!$A$1:$C$1297,2,FALSE)</f>
        <v>389428</v>
      </c>
      <c r="F950" s="13">
        <f>VLOOKUP(A950,'[2]IFA 09 Data'!$A$1:$C$1297,3,FALSE)</f>
        <v>467501</v>
      </c>
      <c r="G950" s="17">
        <f>VLOOKUP(A950,'[2]data 11'!$A$1:$C$1304,3,FALSE)</f>
        <v>602148109</v>
      </c>
      <c r="H950" s="13">
        <f>VLOOKUP(A950,'[2]Property 07'!$A$1:$B$1377,2,FALSE)</f>
        <v>541956306</v>
      </c>
      <c r="I950" s="18">
        <f>VLOOKUP(A950,'[2]data 11'!$A$2:$B$1304,2,FALSE)</f>
        <v>1907.5189999999998</v>
      </c>
    </row>
    <row r="951" spans="1:9">
      <c r="A951" s="12" t="s">
        <v>2340</v>
      </c>
      <c r="B951" s="12" t="s">
        <v>170</v>
      </c>
      <c r="C951" s="13">
        <f>VLOOKUP(A951,'[2]I&amp;S 09'!$A$1:$C$1297,2,FALSE)</f>
        <v>334120</v>
      </c>
      <c r="D951" s="13">
        <f>VLOOKUP(A951,'[2]EDA 09 local Share'!$A$1:$C$1030,3,FALSE)</f>
        <v>327891.87255774293</v>
      </c>
      <c r="E951" s="13">
        <f>VLOOKUP(A951,'[2]IFA 09 Data'!$A$1:$C$1297,2,FALSE)</f>
        <v>0</v>
      </c>
      <c r="F951" s="13">
        <f>VLOOKUP(A951,'[2]IFA 09 Data'!$A$1:$C$1297,3,FALSE)</f>
        <v>0</v>
      </c>
      <c r="G951" s="17">
        <f>VLOOKUP(A951,'[2]data 11'!$A$1:$C$1304,3,FALSE)</f>
        <v>204234949</v>
      </c>
      <c r="H951" s="13">
        <f>VLOOKUP(A951,'[2]Property 07'!$A$1:$B$1377,2,FALSE)</f>
        <v>190050947</v>
      </c>
      <c r="I951" s="18">
        <f>VLOOKUP(A951,'[2]data 11'!$A$2:$B$1304,2,FALSE)</f>
        <v>936</v>
      </c>
    </row>
    <row r="952" spans="1:9">
      <c r="A952" s="12" t="s">
        <v>2341</v>
      </c>
      <c r="B952" s="12" t="s">
        <v>2342</v>
      </c>
      <c r="C952" s="13">
        <f>VLOOKUP(A952,'[2]I&amp;S 09'!$A$1:$C$1297,2,FALSE)</f>
        <v>339072</v>
      </c>
      <c r="D952" s="13">
        <f>VLOOKUP(A952,'[2]EDA 09 local Share'!$A$1:$C$1030,3,FALSE)</f>
        <v>154946.84055573083</v>
      </c>
      <c r="E952" s="13">
        <f>VLOOKUP(A952,'[2]IFA 09 Data'!$A$1:$C$1297,2,FALSE)</f>
        <v>153318</v>
      </c>
      <c r="F952" s="13">
        <f>VLOOKUP(A952,'[2]IFA 09 Data'!$A$1:$C$1297,3,FALSE)</f>
        <v>287500</v>
      </c>
      <c r="G952" s="17">
        <f>VLOOKUP(A952,'[2]data 11'!$A$1:$C$1304,3,FALSE)</f>
        <v>228766863</v>
      </c>
      <c r="H952" s="13">
        <f>VLOOKUP(A952,'[2]Property 07'!$A$1:$B$1377,2,FALSE)</f>
        <v>194157047</v>
      </c>
      <c r="I952" s="18">
        <f>VLOOKUP(A952,'[2]data 11'!$A$2:$B$1304,2,FALSE)</f>
        <v>985.67299999999989</v>
      </c>
    </row>
    <row r="953" spans="1:9">
      <c r="A953" s="12" t="s">
        <v>2343</v>
      </c>
      <c r="B953" s="12" t="s">
        <v>2344</v>
      </c>
      <c r="C953" s="13">
        <f>VLOOKUP(A953,'[2]I&amp;S 09'!$A$1:$C$1297,2,FALSE)</f>
        <v>84556</v>
      </c>
      <c r="D953" s="13">
        <f>VLOOKUP(A953,'[2]EDA 09 local Share'!$A$1:$C$1030,3,FALSE)</f>
        <v>33535.063268168888</v>
      </c>
      <c r="E953" s="13">
        <f>VLOOKUP(A953,'[2]IFA 09 Data'!$A$1:$C$1297,2,FALSE)</f>
        <v>48625</v>
      </c>
      <c r="F953" s="13">
        <f>VLOOKUP(A953,'[2]IFA 09 Data'!$A$1:$C$1297,3,FALSE)</f>
        <v>95474</v>
      </c>
      <c r="G953" s="17">
        <f>VLOOKUP(A953,'[2]data 11'!$A$1:$C$1304,3,FALSE)</f>
        <v>86774260</v>
      </c>
      <c r="H953" s="13">
        <f>VLOOKUP(A953,'[2]Property 07'!$A$1:$B$1377,2,FALSE)</f>
        <v>81582464</v>
      </c>
      <c r="I953" s="18">
        <f>VLOOKUP(A953,'[2]data 11'!$A$2:$B$1304,2,FALSE)</f>
        <v>485</v>
      </c>
    </row>
    <row r="954" spans="1:9">
      <c r="A954" s="12" t="s">
        <v>2345</v>
      </c>
      <c r="B954" s="12" t="s">
        <v>2346</v>
      </c>
      <c r="C954" s="13">
        <f>VLOOKUP(A954,'[2]I&amp;S 09'!$A$1:$C$1297,2,FALSE)</f>
        <v>1819993</v>
      </c>
      <c r="D954" s="13">
        <f>VLOOKUP(A954,'[2]EDA 09 local Share'!$A$1:$C$1030,3,FALSE)</f>
        <v>795955.22893472668</v>
      </c>
      <c r="E954" s="13">
        <f>VLOOKUP(A954,'[2]IFA 09 Data'!$A$1:$C$1297,2,FALSE)</f>
        <v>346113</v>
      </c>
      <c r="F954" s="13">
        <f>VLOOKUP(A954,'[2]IFA 09 Data'!$A$1:$C$1297,3,FALSE)</f>
        <v>518746</v>
      </c>
      <c r="G954" s="17">
        <f>VLOOKUP(A954,'[2]data 11'!$A$1:$C$1304,3,FALSE)</f>
        <v>568032191</v>
      </c>
      <c r="H954" s="13">
        <f>VLOOKUP(A954,'[2]Property 07'!$A$1:$B$1377,2,FALSE)</f>
        <v>482253071</v>
      </c>
      <c r="I954" s="18">
        <f>VLOOKUP(A954,'[2]data 11'!$A$2:$B$1304,2,FALSE)</f>
        <v>2139.2159999999999</v>
      </c>
    </row>
    <row r="955" spans="1:9">
      <c r="A955" s="12" t="s">
        <v>2347</v>
      </c>
      <c r="B955" s="12" t="s">
        <v>2348</v>
      </c>
      <c r="C955" s="13">
        <f>VLOOKUP(A955,'[2]I&amp;S 09'!$A$1:$C$1297,2,FALSE)</f>
        <v>336748</v>
      </c>
      <c r="D955" s="13">
        <f>VLOOKUP(A955,'[2]EDA 09 local Share'!$A$1:$C$1030,3,FALSE)</f>
        <v>368531.3812695244</v>
      </c>
      <c r="E955" s="13">
        <f>VLOOKUP(A955,'[2]IFA 09 Data'!$A$1:$C$1297,2,FALSE)</f>
        <v>0</v>
      </c>
      <c r="F955" s="13">
        <f>VLOOKUP(A955,'[2]IFA 09 Data'!$A$1:$C$1297,3,FALSE)</f>
        <v>0</v>
      </c>
      <c r="G955" s="17">
        <f>VLOOKUP(A955,'[2]data 11'!$A$1:$C$1304,3,FALSE)</f>
        <v>496456541</v>
      </c>
      <c r="H955" s="13">
        <f>VLOOKUP(A955,'[2]Property 07'!$A$1:$B$1377,2,FALSE)</f>
        <v>460756993</v>
      </c>
      <c r="I955" s="18">
        <f>VLOOKUP(A955,'[2]data 11'!$A$2:$B$1304,2,FALSE)</f>
        <v>2448.6179999999999</v>
      </c>
    </row>
    <row r="956" spans="1:9">
      <c r="A956" s="12" t="s">
        <v>2349</v>
      </c>
      <c r="B956" s="12" t="s">
        <v>2350</v>
      </c>
      <c r="C956" s="13">
        <f>VLOOKUP(A956,'[2]I&amp;S 09'!$A$1:$C$1297,2,FALSE)</f>
        <v>40973</v>
      </c>
      <c r="D956" s="13">
        <f>VLOOKUP(A956,'[2]EDA 09 local Share'!$A$1:$C$1030,3,FALSE)</f>
        <v>0</v>
      </c>
      <c r="E956" s="13">
        <f>VLOOKUP(A956,'[2]IFA 09 Data'!$A$1:$C$1297,2,FALSE)</f>
        <v>37102</v>
      </c>
      <c r="F956" s="13">
        <f>VLOOKUP(A956,'[2]IFA 09 Data'!$A$1:$C$1297,3,FALSE)</f>
        <v>95608</v>
      </c>
      <c r="G956" s="17">
        <f>VLOOKUP(A956,'[2]data 11'!$A$1:$C$1304,3,FALSE)</f>
        <v>57197112</v>
      </c>
      <c r="H956" s="13">
        <f>VLOOKUP(A956,'[2]Property 07'!$A$1:$B$1377,2,FALSE)</f>
        <v>54327945</v>
      </c>
      <c r="I956" s="18">
        <f>VLOOKUP(A956,'[2]data 11'!$A$2:$B$1304,2,FALSE)</f>
        <v>390</v>
      </c>
    </row>
    <row r="957" spans="1:9">
      <c r="A957" s="12" t="s">
        <v>2353</v>
      </c>
      <c r="B957" s="12" t="s">
        <v>2354</v>
      </c>
      <c r="C957" s="13">
        <f>VLOOKUP(A957,'[2]I&amp;S 09'!$A$1:$C$1297,2,FALSE)</f>
        <v>244971</v>
      </c>
      <c r="D957" s="13">
        <f>VLOOKUP(A957,'[2]EDA 09 local Share'!$A$1:$C$1030,3,FALSE)</f>
        <v>435.8656639098449</v>
      </c>
      <c r="E957" s="13">
        <f>VLOOKUP(A957,'[2]IFA 09 Data'!$A$1:$C$1297,2,FALSE)</f>
        <v>203391</v>
      </c>
      <c r="F957" s="13">
        <f>VLOOKUP(A957,'[2]IFA 09 Data'!$A$1:$C$1297,3,FALSE)</f>
        <v>454039</v>
      </c>
      <c r="G957" s="17">
        <f>VLOOKUP(A957,'[2]data 11'!$A$1:$C$1304,3,FALSE)</f>
        <v>135844540</v>
      </c>
      <c r="H957" s="13">
        <f>VLOOKUP(A957,'[2]Property 07'!$A$1:$B$1377,2,FALSE)</f>
        <v>130388743</v>
      </c>
      <c r="I957" s="18">
        <f>VLOOKUP(A957,'[2]data 11'!$A$2:$B$1304,2,FALSE)</f>
        <v>767.73799999999994</v>
      </c>
    </row>
    <row r="958" spans="1:9">
      <c r="A958" s="12" t="s">
        <v>2355</v>
      </c>
      <c r="B958" s="12" t="s">
        <v>2356</v>
      </c>
      <c r="C958" s="13">
        <f>VLOOKUP(A958,'[2]I&amp;S 09'!$A$1:$C$1297,2,FALSE)</f>
        <v>11513150</v>
      </c>
      <c r="D958" s="13">
        <f>VLOOKUP(A958,'[2]EDA 09 local Share'!$A$1:$C$1030,3,FALSE)</f>
        <v>2349532.5298873489</v>
      </c>
      <c r="E958" s="13">
        <f>VLOOKUP(A958,'[2]IFA 09 Data'!$A$1:$C$1297,2,FALSE)</f>
        <v>4540633</v>
      </c>
      <c r="F958" s="13">
        <f>VLOOKUP(A958,'[2]IFA 09 Data'!$A$1:$C$1297,3,FALSE)</f>
        <v>5030224</v>
      </c>
      <c r="G958" s="17">
        <f>VLOOKUP(A958,'[2]data 11'!$A$1:$C$1304,3,FALSE)</f>
        <v>4293533311</v>
      </c>
      <c r="H958" s="13">
        <f>VLOOKUP(A958,'[2]Property 07'!$A$1:$B$1377,2,FALSE)</f>
        <v>3877255823</v>
      </c>
      <c r="I958" s="18">
        <f>VLOOKUP(A958,'[2]data 11'!$A$2:$B$1304,2,FALSE)</f>
        <v>12200</v>
      </c>
    </row>
    <row r="959" spans="1:9">
      <c r="A959" s="12" t="s">
        <v>2357</v>
      </c>
      <c r="B959" s="12" t="s">
        <v>2358</v>
      </c>
      <c r="C959" s="13">
        <f>VLOOKUP(A959,'[2]I&amp;S 09'!$A$1:$C$1297,2,FALSE)</f>
        <v>244252</v>
      </c>
      <c r="D959" s="13">
        <f>VLOOKUP(A959,'[2]EDA 09 local Share'!$A$1:$C$1030,3,FALSE)</f>
        <v>0</v>
      </c>
      <c r="E959" s="13">
        <f>VLOOKUP(A959,'[2]IFA 09 Data'!$A$1:$C$1297,2,FALSE)</f>
        <v>0</v>
      </c>
      <c r="F959" s="13">
        <f>VLOOKUP(A959,'[2]IFA 09 Data'!$A$1:$C$1297,3,FALSE)</f>
        <v>0</v>
      </c>
      <c r="G959" s="17">
        <f>VLOOKUP(A959,'[2]data 11'!$A$1:$C$1304,3,FALSE)</f>
        <v>189680909</v>
      </c>
      <c r="H959" s="13">
        <f>VLOOKUP(A959,'[2]Property 07'!$A$1:$B$1377,2,FALSE)</f>
        <v>164911259</v>
      </c>
      <c r="I959" s="18">
        <f>VLOOKUP(A959,'[2]data 11'!$A$2:$B$1304,2,FALSE)</f>
        <v>117.90499999999999</v>
      </c>
    </row>
    <row r="960" spans="1:9">
      <c r="A960" s="12" t="s">
        <v>2361</v>
      </c>
      <c r="B960" s="12" t="s">
        <v>2362</v>
      </c>
      <c r="C960" s="13">
        <f>VLOOKUP(A960,'[2]I&amp;S 09'!$A$1:$C$1297,2,FALSE)</f>
        <v>437569</v>
      </c>
      <c r="D960" s="13">
        <f>VLOOKUP(A960,'[2]EDA 09 local Share'!$A$1:$C$1030,3,FALSE)</f>
        <v>167621.62910211622</v>
      </c>
      <c r="E960" s="13">
        <f>VLOOKUP(A960,'[2]IFA 09 Data'!$A$1:$C$1297,2,FALSE)</f>
        <v>263076</v>
      </c>
      <c r="F960" s="13">
        <f>VLOOKUP(A960,'[2]IFA 09 Data'!$A$1:$C$1297,3,FALSE)</f>
        <v>435274</v>
      </c>
      <c r="G960" s="17">
        <f>VLOOKUP(A960,'[2]data 11'!$A$1:$C$1304,3,FALSE)</f>
        <v>193524957</v>
      </c>
      <c r="H960" s="13">
        <f>VLOOKUP(A960,'[2]Property 07'!$A$1:$B$1377,2,FALSE)</f>
        <v>172995061</v>
      </c>
      <c r="I960" s="18">
        <f>VLOOKUP(A960,'[2]data 11'!$A$2:$B$1304,2,FALSE)</f>
        <v>810.93399999999997</v>
      </c>
    </row>
    <row r="961" spans="1:9">
      <c r="A961" s="12" t="s">
        <v>2363</v>
      </c>
      <c r="B961" s="12" t="s">
        <v>2364</v>
      </c>
      <c r="C961" s="13">
        <f>VLOOKUP(A961,'[2]I&amp;S 09'!$A$1:$C$1297,2,FALSE)</f>
        <v>2791242</v>
      </c>
      <c r="D961" s="13">
        <f>VLOOKUP(A961,'[2]EDA 09 local Share'!$A$1:$C$1030,3,FALSE)</f>
        <v>2795090.841552515</v>
      </c>
      <c r="E961" s="13">
        <f>VLOOKUP(A961,'[2]IFA 09 Data'!$A$1:$C$1297,2,FALSE)</f>
        <v>0</v>
      </c>
      <c r="F961" s="13">
        <f>VLOOKUP(A961,'[2]IFA 09 Data'!$A$1:$C$1297,3,FALSE)</f>
        <v>0</v>
      </c>
      <c r="G961" s="17">
        <f>VLOOKUP(A961,'[2]data 11'!$A$1:$C$1304,3,FALSE)</f>
        <v>1719003787</v>
      </c>
      <c r="H961" s="13">
        <f>VLOOKUP(A961,'[2]Property 07'!$A$1:$B$1377,2,FALSE)</f>
        <v>1516964605</v>
      </c>
      <c r="I961" s="18">
        <f>VLOOKUP(A961,'[2]data 11'!$A$2:$B$1304,2,FALSE)</f>
        <v>5337.4639999999999</v>
      </c>
    </row>
    <row r="962" spans="1:9">
      <c r="A962" s="12" t="s">
        <v>2367</v>
      </c>
      <c r="B962" s="12" t="s">
        <v>2368</v>
      </c>
      <c r="C962" s="13">
        <f>VLOOKUP(A962,'[2]I&amp;S 09'!$A$1:$C$1297,2,FALSE)</f>
        <v>1300935</v>
      </c>
      <c r="D962" s="13">
        <f>VLOOKUP(A962,'[2]EDA 09 local Share'!$A$1:$C$1030,3,FALSE)</f>
        <v>578319.58793040656</v>
      </c>
      <c r="E962" s="13">
        <f>VLOOKUP(A962,'[2]IFA 09 Data'!$A$1:$C$1297,2,FALSE)</f>
        <v>539488</v>
      </c>
      <c r="F962" s="13">
        <f>VLOOKUP(A962,'[2]IFA 09 Data'!$A$1:$C$1297,3,FALSE)</f>
        <v>656639</v>
      </c>
      <c r="G962" s="17">
        <f>VLOOKUP(A962,'[2]data 11'!$A$1:$C$1304,3,FALSE)</f>
        <v>420569007</v>
      </c>
      <c r="H962" s="13">
        <f>VLOOKUP(A962,'[2]Property 07'!$A$1:$B$1377,2,FALSE)</f>
        <v>374479962</v>
      </c>
      <c r="I962" s="18">
        <f>VLOOKUP(A962,'[2]data 11'!$A$2:$B$1304,2,FALSE)</f>
        <v>1355</v>
      </c>
    </row>
    <row r="963" spans="1:9">
      <c r="A963" s="12" t="s">
        <v>2369</v>
      </c>
      <c r="B963" s="12" t="s">
        <v>2370</v>
      </c>
      <c r="C963" s="13">
        <f>VLOOKUP(A963,'[2]I&amp;S 09'!$A$1:$C$1297,2,FALSE)</f>
        <v>5369771</v>
      </c>
      <c r="D963" s="13">
        <f>VLOOKUP(A963,'[2]EDA 09 local Share'!$A$1:$C$1030,3,FALSE)</f>
        <v>2483194.1935965181</v>
      </c>
      <c r="E963" s="13">
        <f>VLOOKUP(A963,'[2]IFA 09 Data'!$A$1:$C$1297,2,FALSE)</f>
        <v>1815772</v>
      </c>
      <c r="F963" s="13">
        <f>VLOOKUP(A963,'[2]IFA 09 Data'!$A$1:$C$1297,3,FALSE)</f>
        <v>2273153</v>
      </c>
      <c r="G963" s="17">
        <f>VLOOKUP(A963,'[2]data 11'!$A$1:$C$1304,3,FALSE)</f>
        <v>1593536644</v>
      </c>
      <c r="H963" s="13">
        <f>VLOOKUP(A963,'[2]Property 07'!$A$1:$B$1377,2,FALSE)</f>
        <v>1359065678</v>
      </c>
      <c r="I963" s="18">
        <f>VLOOKUP(A963,'[2]data 11'!$A$2:$B$1304,2,FALSE)</f>
        <v>4961.3119999999999</v>
      </c>
    </row>
    <row r="964" spans="1:9">
      <c r="A964" s="12" t="s">
        <v>2371</v>
      </c>
      <c r="B964" s="12" t="s">
        <v>2372</v>
      </c>
      <c r="C964" s="13">
        <f>VLOOKUP(A964,'[2]I&amp;S 09'!$A$1:$C$1297,2,FALSE)</f>
        <v>2700157</v>
      </c>
      <c r="D964" s="13">
        <f>VLOOKUP(A964,'[2]EDA 09 local Share'!$A$1:$C$1030,3,FALSE)</f>
        <v>953057.72291531658</v>
      </c>
      <c r="E964" s="13">
        <f>VLOOKUP(A964,'[2]IFA 09 Data'!$A$1:$C$1297,2,FALSE)</f>
        <v>454239</v>
      </c>
      <c r="F964" s="13">
        <f>VLOOKUP(A964,'[2]IFA 09 Data'!$A$1:$C$1297,3,FALSE)</f>
        <v>472481</v>
      </c>
      <c r="G964" s="17">
        <f>VLOOKUP(A964,'[2]data 11'!$A$1:$C$1304,3,FALSE)</f>
        <v>697308328</v>
      </c>
      <c r="H964" s="13">
        <f>VLOOKUP(A964,'[2]Property 07'!$A$1:$B$1377,2,FALSE)</f>
        <v>595140819</v>
      </c>
      <c r="I964" s="18">
        <f>VLOOKUP(A964,'[2]data 11'!$A$2:$B$1304,2,FALSE)</f>
        <v>1888.078</v>
      </c>
    </row>
    <row r="965" spans="1:9">
      <c r="A965" s="12" t="s">
        <v>2373</v>
      </c>
      <c r="B965" s="12" t="s">
        <v>2374</v>
      </c>
      <c r="C965" s="13">
        <f>VLOOKUP(A965,'[2]I&amp;S 09'!$A$1:$C$1297,2,FALSE)</f>
        <v>2236538</v>
      </c>
      <c r="D965" s="13">
        <f>VLOOKUP(A965,'[2]EDA 09 local Share'!$A$1:$C$1030,3,FALSE)</f>
        <v>3010125.2743590763</v>
      </c>
      <c r="E965" s="13">
        <f>VLOOKUP(A965,'[2]IFA 09 Data'!$A$1:$C$1297,2,FALSE)</f>
        <v>0</v>
      </c>
      <c r="F965" s="13">
        <f>VLOOKUP(A965,'[2]IFA 09 Data'!$A$1:$C$1297,3,FALSE)</f>
        <v>0</v>
      </c>
      <c r="G965" s="17">
        <f>VLOOKUP(A965,'[2]data 11'!$A$1:$C$1304,3,FALSE)</f>
        <v>1276988518</v>
      </c>
      <c r="H965" s="13">
        <f>VLOOKUP(A965,'[2]Property 07'!$A$1:$B$1377,2,FALSE)</f>
        <v>1230702270</v>
      </c>
      <c r="I965" s="18">
        <f>VLOOKUP(A965,'[2]data 11'!$A$2:$B$1304,2,FALSE)</f>
        <v>1855.55</v>
      </c>
    </row>
    <row r="966" spans="1:9">
      <c r="A966" s="12" t="s">
        <v>2375</v>
      </c>
      <c r="B966" s="12" t="s">
        <v>2376</v>
      </c>
      <c r="C966" s="13">
        <f>VLOOKUP(A966,'[2]I&amp;S 09'!$A$1:$C$1297,2,FALSE)</f>
        <v>83886</v>
      </c>
      <c r="D966" s="13">
        <f>VLOOKUP(A966,'[2]EDA 09 local Share'!$A$1:$C$1030,3,FALSE)</f>
        <v>106024.78885508646</v>
      </c>
      <c r="E966" s="13">
        <f>VLOOKUP(A966,'[2]IFA 09 Data'!$A$1:$C$1297,2,FALSE)</f>
        <v>0</v>
      </c>
      <c r="F966" s="13">
        <f>VLOOKUP(A966,'[2]IFA 09 Data'!$A$1:$C$1297,3,FALSE)</f>
        <v>0</v>
      </c>
      <c r="G966" s="17">
        <f>VLOOKUP(A966,'[2]data 11'!$A$1:$C$1304,3,FALSE)</f>
        <v>127424130</v>
      </c>
      <c r="H966" s="13">
        <f>VLOOKUP(A966,'[2]Property 07'!$A$1:$B$1377,2,FALSE)</f>
        <v>162444855</v>
      </c>
      <c r="I966" s="18">
        <f>VLOOKUP(A966,'[2]data 11'!$A$2:$B$1304,2,FALSE)</f>
        <v>109.34299999999999</v>
      </c>
    </row>
    <row r="967" spans="1:9">
      <c r="A967" s="12" t="s">
        <v>2377</v>
      </c>
      <c r="B967" s="12" t="s">
        <v>2378</v>
      </c>
      <c r="C967" s="13">
        <f>VLOOKUP(A967,'[2]I&amp;S 09'!$A$1:$C$1297,2,FALSE)</f>
        <v>2479373</v>
      </c>
      <c r="D967" s="13">
        <f>VLOOKUP(A967,'[2]EDA 09 local Share'!$A$1:$C$1030,3,FALSE)</f>
        <v>2749626.1154919649</v>
      </c>
      <c r="E967" s="13">
        <f>VLOOKUP(A967,'[2]IFA 09 Data'!$A$1:$C$1297,2,FALSE)</f>
        <v>0</v>
      </c>
      <c r="F967" s="13">
        <f>VLOOKUP(A967,'[2]IFA 09 Data'!$A$1:$C$1297,3,FALSE)</f>
        <v>0</v>
      </c>
      <c r="G967" s="17">
        <f>VLOOKUP(A967,'[2]data 11'!$A$1:$C$1304,3,FALSE)</f>
        <v>2010955574</v>
      </c>
      <c r="H967" s="13">
        <f>VLOOKUP(A967,'[2]Property 07'!$A$1:$B$1377,2,FALSE)</f>
        <v>1765735428</v>
      </c>
      <c r="I967" s="18">
        <f>VLOOKUP(A967,'[2]data 11'!$A$2:$B$1304,2,FALSE)</f>
        <v>4590</v>
      </c>
    </row>
    <row r="968" spans="1:9">
      <c r="A968" s="12" t="s">
        <v>2379</v>
      </c>
      <c r="B968" s="12" t="s">
        <v>2380</v>
      </c>
      <c r="C968" s="13">
        <f>VLOOKUP(A968,'[2]I&amp;S 09'!$A$1:$C$1297,2,FALSE)</f>
        <v>523071</v>
      </c>
      <c r="D968" s="13">
        <f>VLOOKUP(A968,'[2]EDA 09 local Share'!$A$1:$C$1030,3,FALSE)</f>
        <v>95546.924603883192</v>
      </c>
      <c r="E968" s="13">
        <f>VLOOKUP(A968,'[2]IFA 09 Data'!$A$1:$C$1297,2,FALSE)</f>
        <v>0</v>
      </c>
      <c r="F968" s="13">
        <f>VLOOKUP(A968,'[2]IFA 09 Data'!$A$1:$C$1297,3,FALSE)</f>
        <v>0</v>
      </c>
      <c r="G968" s="17">
        <f>VLOOKUP(A968,'[2]data 11'!$A$1:$C$1304,3,FALSE)</f>
        <v>368092964</v>
      </c>
      <c r="H968" s="13">
        <f>VLOOKUP(A968,'[2]Property 07'!$A$1:$B$1377,2,FALSE)</f>
        <v>288806593</v>
      </c>
      <c r="I968" s="18">
        <f>VLOOKUP(A968,'[2]data 11'!$A$2:$B$1304,2,FALSE)</f>
        <v>203.95899999999997</v>
      </c>
    </row>
    <row r="969" spans="1:9">
      <c r="A969" s="12" t="s">
        <v>2385</v>
      </c>
      <c r="B969" s="12" t="s">
        <v>2386</v>
      </c>
      <c r="C969" s="13">
        <f>VLOOKUP(A969,'[2]I&amp;S 09'!$A$1:$C$1297,2,FALSE)</f>
        <v>4853037</v>
      </c>
      <c r="D969" s="13">
        <f>VLOOKUP(A969,'[2]EDA 09 local Share'!$A$1:$C$1030,3,FALSE)</f>
        <v>1191478.0095388573</v>
      </c>
      <c r="E969" s="13">
        <f>VLOOKUP(A969,'[2]IFA 09 Data'!$A$1:$C$1297,2,FALSE)</f>
        <v>3693662</v>
      </c>
      <c r="F969" s="13">
        <f>VLOOKUP(A969,'[2]IFA 09 Data'!$A$1:$C$1297,3,FALSE)</f>
        <v>14397996</v>
      </c>
      <c r="G969" s="17">
        <f>VLOOKUP(A969,'[2]data 11'!$A$1:$C$1304,3,FALSE)</f>
        <v>2163951268</v>
      </c>
      <c r="H969" s="13">
        <f>VLOOKUP(A969,'[2]Property 07'!$A$1:$B$1377,2,FALSE)</f>
        <v>2017591690</v>
      </c>
      <c r="I969" s="18">
        <f>VLOOKUP(A969,'[2]data 11'!$A$2:$B$1304,2,FALSE)</f>
        <v>22951.309999999998</v>
      </c>
    </row>
    <row r="970" spans="1:9">
      <c r="A970" s="12" t="s">
        <v>2387</v>
      </c>
      <c r="B970" s="12" t="s">
        <v>2388</v>
      </c>
      <c r="C970" s="13">
        <f>VLOOKUP(A970,'[2]I&amp;S 09'!$A$1:$C$1297,2,FALSE)</f>
        <v>13927211</v>
      </c>
      <c r="D970" s="13">
        <f>VLOOKUP(A970,'[2]EDA 09 local Share'!$A$1:$C$1030,3,FALSE)</f>
        <v>14120789.438067317</v>
      </c>
      <c r="E970" s="13">
        <f>VLOOKUP(A970,'[2]IFA 09 Data'!$A$1:$C$1297,2,FALSE)</f>
        <v>2507626</v>
      </c>
      <c r="F970" s="13">
        <f>VLOOKUP(A970,'[2]IFA 09 Data'!$A$1:$C$1297,3,FALSE)</f>
        <v>3960617</v>
      </c>
      <c r="G970" s="17">
        <f>VLOOKUP(A970,'[2]data 11'!$A$1:$C$1304,3,FALSE)</f>
        <v>9743761472</v>
      </c>
      <c r="H970" s="13">
        <f>VLOOKUP(A970,'[2]Property 07'!$A$1:$B$1377,2,FALSE)</f>
        <v>8229290189</v>
      </c>
      <c r="I970" s="18">
        <f>VLOOKUP(A970,'[2]data 11'!$A$2:$B$1304,2,FALSE)</f>
        <v>40489.071999999993</v>
      </c>
    </row>
    <row r="971" spans="1:9">
      <c r="A971" s="12" t="s">
        <v>2389</v>
      </c>
      <c r="B971" s="12" t="s">
        <v>2390</v>
      </c>
      <c r="C971" s="13">
        <f>VLOOKUP(A971,'[2]I&amp;S 09'!$A$1:$C$1297,2,FALSE)</f>
        <v>553850</v>
      </c>
      <c r="D971" s="13">
        <f>VLOOKUP(A971,'[2]EDA 09 local Share'!$A$1:$C$1030,3,FALSE)</f>
        <v>826394.48819848802</v>
      </c>
      <c r="E971" s="13">
        <f>VLOOKUP(A971,'[2]IFA 09 Data'!$A$1:$C$1297,2,FALSE)</f>
        <v>0</v>
      </c>
      <c r="F971" s="13">
        <f>VLOOKUP(A971,'[2]IFA 09 Data'!$A$1:$C$1297,3,FALSE)</f>
        <v>0</v>
      </c>
      <c r="G971" s="17">
        <f>VLOOKUP(A971,'[2]data 11'!$A$1:$C$1304,3,FALSE)</f>
        <v>1441615732</v>
      </c>
      <c r="H971" s="13">
        <f>VLOOKUP(A971,'[2]Property 07'!$A$1:$B$1377,2,FALSE)</f>
        <v>1549006150</v>
      </c>
      <c r="I971" s="18">
        <f>VLOOKUP(A971,'[2]data 11'!$A$2:$B$1304,2,FALSE)</f>
        <v>313.65999999999997</v>
      </c>
    </row>
    <row r="972" spans="1:9">
      <c r="A972" s="12" t="s">
        <v>2391</v>
      </c>
      <c r="B972" s="12" t="s">
        <v>2392</v>
      </c>
      <c r="C972" s="13">
        <f>VLOOKUP(A972,'[2]I&amp;S 09'!$A$1:$C$1297,2,FALSE)</f>
        <v>0</v>
      </c>
      <c r="D972" s="13">
        <f>VLOOKUP(A972,'[2]EDA 09 local Share'!$A$1:$C$1030,3,FALSE)</f>
        <v>0</v>
      </c>
      <c r="E972" s="13">
        <f>VLOOKUP(A972,'[2]IFA 09 Data'!$A$1:$C$1297,2,FALSE)</f>
        <v>0</v>
      </c>
      <c r="F972" s="13">
        <f>VLOOKUP(A972,'[2]IFA 09 Data'!$A$1:$C$1297,3,FALSE)</f>
        <v>0</v>
      </c>
      <c r="G972" s="17">
        <f>VLOOKUP(A972,'[2]data 11'!$A$1:$C$1304,3,FALSE)</f>
        <v>183940601</v>
      </c>
      <c r="H972" s="13">
        <f>VLOOKUP(A972,'[2]Property 07'!$A$1:$B$1377,2,FALSE)</f>
        <v>168362128</v>
      </c>
      <c r="I972" s="18">
        <f>VLOOKUP(A972,'[2]data 11'!$A$2:$B$1304,2,FALSE)</f>
        <v>902.6389999999999</v>
      </c>
    </row>
    <row r="973" spans="1:9">
      <c r="A973" s="12" t="s">
        <v>2393</v>
      </c>
      <c r="B973" s="12" t="s">
        <v>2394</v>
      </c>
      <c r="C973" s="13">
        <f>VLOOKUP(A973,'[2]I&amp;S 09'!$A$1:$C$1297,2,FALSE)</f>
        <v>141907</v>
      </c>
      <c r="D973" s="13">
        <f>VLOOKUP(A973,'[2]EDA 09 local Share'!$A$1:$C$1030,3,FALSE)</f>
        <v>263177.81097495649</v>
      </c>
      <c r="E973" s="13">
        <f>VLOOKUP(A973,'[2]IFA 09 Data'!$A$1:$C$1297,2,FALSE)</f>
        <v>0</v>
      </c>
      <c r="F973" s="13">
        <f>VLOOKUP(A973,'[2]IFA 09 Data'!$A$1:$C$1297,3,FALSE)</f>
        <v>0</v>
      </c>
      <c r="G973" s="17">
        <f>VLOOKUP(A973,'[2]data 11'!$A$1:$C$1304,3,FALSE)</f>
        <v>276971427</v>
      </c>
      <c r="H973" s="13">
        <f>VLOOKUP(A973,'[2]Property 07'!$A$1:$B$1377,2,FALSE)</f>
        <v>258851784</v>
      </c>
      <c r="I973" s="18">
        <f>VLOOKUP(A973,'[2]data 11'!$A$2:$B$1304,2,FALSE)</f>
        <v>869.60899999999992</v>
      </c>
    </row>
    <row r="974" spans="1:9">
      <c r="A974" s="12" t="s">
        <v>2395</v>
      </c>
      <c r="B974" s="12" t="s">
        <v>2396</v>
      </c>
      <c r="C974" s="13">
        <f>VLOOKUP(A974,'[2]I&amp;S 09'!$A$1:$C$1297,2,FALSE)</f>
        <v>1639375</v>
      </c>
      <c r="D974" s="13">
        <f>VLOOKUP(A974,'[2]EDA 09 local Share'!$A$1:$C$1030,3,FALSE)</f>
        <v>1868195.8097561309</v>
      </c>
      <c r="E974" s="13">
        <f>VLOOKUP(A974,'[2]IFA 09 Data'!$A$1:$C$1297,2,FALSE)</f>
        <v>0</v>
      </c>
      <c r="F974" s="13">
        <f>VLOOKUP(A974,'[2]IFA 09 Data'!$A$1:$C$1297,3,FALSE)</f>
        <v>0</v>
      </c>
      <c r="G974" s="17">
        <f>VLOOKUP(A974,'[2]data 11'!$A$1:$C$1304,3,FALSE)</f>
        <v>1119241264</v>
      </c>
      <c r="H974" s="13">
        <f>VLOOKUP(A974,'[2]Property 07'!$A$1:$B$1377,2,FALSE)</f>
        <v>1067655549</v>
      </c>
      <c r="I974" s="18">
        <f>VLOOKUP(A974,'[2]data 11'!$A$2:$B$1304,2,FALSE)</f>
        <v>3138.9579999999996</v>
      </c>
    </row>
    <row r="975" spans="1:9">
      <c r="A975" s="12" t="s">
        <v>2397</v>
      </c>
      <c r="B975" s="12" t="s">
        <v>2398</v>
      </c>
      <c r="C975" s="13">
        <f>VLOOKUP(A975,'[2]I&amp;S 09'!$A$1:$C$1297,2,FALSE)</f>
        <v>1540105</v>
      </c>
      <c r="D975" s="13">
        <f>VLOOKUP(A975,'[2]EDA 09 local Share'!$A$1:$C$1030,3,FALSE)</f>
        <v>1484507.3708918164</v>
      </c>
      <c r="E975" s="13">
        <f>VLOOKUP(A975,'[2]IFA 09 Data'!$A$1:$C$1297,2,FALSE)</f>
        <v>0</v>
      </c>
      <c r="F975" s="13">
        <f>VLOOKUP(A975,'[2]IFA 09 Data'!$A$1:$C$1297,3,FALSE)</f>
        <v>0</v>
      </c>
      <c r="G975" s="17">
        <f>VLOOKUP(A975,'[2]data 11'!$A$1:$C$1304,3,FALSE)</f>
        <v>859791463</v>
      </c>
      <c r="H975" s="13">
        <f>VLOOKUP(A975,'[2]Property 07'!$A$1:$B$1377,2,FALSE)</f>
        <v>660134851</v>
      </c>
      <c r="I975" s="18">
        <f>VLOOKUP(A975,'[2]data 11'!$A$2:$B$1304,2,FALSE)</f>
        <v>2001</v>
      </c>
    </row>
    <row r="976" spans="1:9">
      <c r="A976" s="12" t="s">
        <v>2399</v>
      </c>
      <c r="B976" s="12" t="s">
        <v>2400</v>
      </c>
      <c r="C976" s="13">
        <f>VLOOKUP(A976,'[2]I&amp;S 09'!$A$1:$C$1297,2,FALSE)</f>
        <v>247074</v>
      </c>
      <c r="D976" s="13">
        <f>VLOOKUP(A976,'[2]EDA 09 local Share'!$A$1:$C$1030,3,FALSE)</f>
        <v>242092.30446334707</v>
      </c>
      <c r="E976" s="13">
        <f>VLOOKUP(A976,'[2]IFA 09 Data'!$A$1:$C$1297,2,FALSE)</f>
        <v>0</v>
      </c>
      <c r="F976" s="13">
        <f>VLOOKUP(A976,'[2]IFA 09 Data'!$A$1:$C$1297,3,FALSE)</f>
        <v>0</v>
      </c>
      <c r="G976" s="17">
        <f>VLOOKUP(A976,'[2]data 11'!$A$1:$C$1304,3,FALSE)</f>
        <v>168535213</v>
      </c>
      <c r="H976" s="13">
        <f>VLOOKUP(A976,'[2]Property 07'!$A$1:$B$1377,2,FALSE)</f>
        <v>155207202</v>
      </c>
      <c r="I976" s="18">
        <f>VLOOKUP(A976,'[2]data 11'!$A$2:$B$1304,2,FALSE)</f>
        <v>468</v>
      </c>
    </row>
    <row r="977" spans="1:9">
      <c r="A977" s="12" t="s">
        <v>2401</v>
      </c>
      <c r="B977" s="12" t="s">
        <v>2402</v>
      </c>
      <c r="C977" s="13">
        <f>VLOOKUP(A977,'[2]I&amp;S 09'!$A$1:$C$1297,2,FALSE)</f>
        <v>0</v>
      </c>
      <c r="D977" s="13">
        <f>VLOOKUP(A977,'[2]EDA 09 local Share'!$A$1:$C$1030,3,FALSE)</f>
        <v>0</v>
      </c>
      <c r="E977" s="13">
        <f>VLOOKUP(A977,'[2]IFA 09 Data'!$A$1:$C$1297,2,FALSE)</f>
        <v>0</v>
      </c>
      <c r="F977" s="13">
        <f>VLOOKUP(A977,'[2]IFA 09 Data'!$A$1:$C$1297,3,FALSE)</f>
        <v>0</v>
      </c>
      <c r="G977" s="17">
        <f>VLOOKUP(A977,'[2]data 11'!$A$1:$C$1304,3,FALSE)</f>
        <v>161448645</v>
      </c>
      <c r="H977" s="13">
        <f>VLOOKUP(A977,'[2]Property 07'!$A$1:$B$1377,2,FALSE)</f>
        <v>137960346</v>
      </c>
      <c r="I977" s="18">
        <f>VLOOKUP(A977,'[2]data 11'!$A$2:$B$1304,2,FALSE)</f>
        <v>247.09199999999998</v>
      </c>
    </row>
    <row r="978" spans="1:9">
      <c r="A978" s="12" t="s">
        <v>2403</v>
      </c>
      <c r="B978" s="12" t="s">
        <v>2404</v>
      </c>
      <c r="C978" s="13">
        <f>VLOOKUP(A978,'[2]I&amp;S 09'!$A$1:$C$1297,2,FALSE)</f>
        <v>315170</v>
      </c>
      <c r="D978" s="13">
        <f>VLOOKUP(A978,'[2]EDA 09 local Share'!$A$1:$C$1030,3,FALSE)</f>
        <v>0</v>
      </c>
      <c r="E978" s="13">
        <f>VLOOKUP(A978,'[2]IFA 09 Data'!$A$1:$C$1297,2,FALSE)</f>
        <v>0</v>
      </c>
      <c r="F978" s="13">
        <f>VLOOKUP(A978,'[2]IFA 09 Data'!$A$1:$C$1297,3,FALSE)</f>
        <v>0</v>
      </c>
      <c r="G978" s="17">
        <f>VLOOKUP(A978,'[2]data 11'!$A$1:$C$1304,3,FALSE)</f>
        <v>254696074</v>
      </c>
      <c r="H978" s="13">
        <f>VLOOKUP(A978,'[2]Property 07'!$A$1:$B$1377,2,FALSE)</f>
        <v>188650433</v>
      </c>
      <c r="I978" s="18">
        <f>VLOOKUP(A978,'[2]data 11'!$A$2:$B$1304,2,FALSE)</f>
        <v>350</v>
      </c>
    </row>
    <row r="979" spans="1:9">
      <c r="A979" s="12" t="s">
        <v>2405</v>
      </c>
      <c r="B979" s="12" t="s">
        <v>2406</v>
      </c>
      <c r="C979" s="13">
        <f>VLOOKUP(A979,'[2]I&amp;S 09'!$A$1:$C$1297,2,FALSE)</f>
        <v>926404</v>
      </c>
      <c r="D979" s="13">
        <f>VLOOKUP(A979,'[2]EDA 09 local Share'!$A$1:$C$1030,3,FALSE)</f>
        <v>0</v>
      </c>
      <c r="E979" s="13">
        <f>VLOOKUP(A979,'[2]IFA 09 Data'!$A$1:$C$1297,2,FALSE)</f>
        <v>0</v>
      </c>
      <c r="F979" s="13">
        <f>VLOOKUP(A979,'[2]IFA 09 Data'!$A$1:$C$1297,3,FALSE)</f>
        <v>0</v>
      </c>
      <c r="G979" s="17">
        <f>VLOOKUP(A979,'[2]data 11'!$A$1:$C$1304,3,FALSE)</f>
        <v>645335834</v>
      </c>
      <c r="H979" s="13">
        <f>VLOOKUP(A979,'[2]Property 07'!$A$1:$B$1377,2,FALSE)</f>
        <v>437748939</v>
      </c>
      <c r="I979" s="18">
        <f>VLOOKUP(A979,'[2]data 11'!$A$2:$B$1304,2,FALSE)</f>
        <v>76.008999999999986</v>
      </c>
    </row>
    <row r="980" spans="1:9">
      <c r="A980" s="12" t="s">
        <v>2407</v>
      </c>
      <c r="B980" s="12" t="s">
        <v>2408</v>
      </c>
      <c r="C980" s="13">
        <f>VLOOKUP(A980,'[2]I&amp;S 09'!$A$1:$C$1297,2,FALSE)</f>
        <v>1720514</v>
      </c>
      <c r="D980" s="13">
        <f>VLOOKUP(A980,'[2]EDA 09 local Share'!$A$1:$C$1030,3,FALSE)</f>
        <v>291720.68347032246</v>
      </c>
      <c r="E980" s="13">
        <f>VLOOKUP(A980,'[2]IFA 09 Data'!$A$1:$C$1297,2,FALSE)</f>
        <v>0</v>
      </c>
      <c r="F980" s="13">
        <f>VLOOKUP(A980,'[2]IFA 09 Data'!$A$1:$C$1297,3,FALSE)</f>
        <v>0</v>
      </c>
      <c r="G980" s="17">
        <f>VLOOKUP(A980,'[2]data 11'!$A$1:$C$1304,3,FALSE)</f>
        <v>1500618350</v>
      </c>
      <c r="H980" s="13">
        <f>VLOOKUP(A980,'[2]Property 07'!$A$1:$B$1377,2,FALSE)</f>
        <v>1337015214</v>
      </c>
      <c r="I980" s="18">
        <f>VLOOKUP(A980,'[2]data 11'!$A$2:$B$1304,2,FALSE)</f>
        <v>156.035</v>
      </c>
    </row>
    <row r="981" spans="1:9">
      <c r="A981" s="12" t="s">
        <v>2411</v>
      </c>
      <c r="B981" s="12" t="s">
        <v>2412</v>
      </c>
      <c r="C981" s="13">
        <f>VLOOKUP(A981,'[2]I&amp;S 09'!$A$1:$C$1297,2,FALSE)</f>
        <v>970864</v>
      </c>
      <c r="D981" s="13">
        <f>VLOOKUP(A981,'[2]EDA 09 local Share'!$A$1:$C$1030,3,FALSE)</f>
        <v>425633.80652602942</v>
      </c>
      <c r="E981" s="13">
        <f>VLOOKUP(A981,'[2]IFA 09 Data'!$A$1:$C$1297,2,FALSE)</f>
        <v>534952</v>
      </c>
      <c r="F981" s="13">
        <f>VLOOKUP(A981,'[2]IFA 09 Data'!$A$1:$C$1297,3,FALSE)</f>
        <v>871498</v>
      </c>
      <c r="G981" s="17">
        <f>VLOOKUP(A981,'[2]data 11'!$A$1:$C$1304,3,FALSE)</f>
        <v>729070914</v>
      </c>
      <c r="H981" s="13">
        <f>VLOOKUP(A981,'[2]Property 07'!$A$1:$B$1377,2,FALSE)</f>
        <v>710854175</v>
      </c>
      <c r="I981" s="18">
        <f>VLOOKUP(A981,'[2]data 11'!$A$2:$B$1304,2,FALSE)</f>
        <v>3366.4379999999996</v>
      </c>
    </row>
    <row r="982" spans="1:9">
      <c r="A982" s="12" t="s">
        <v>2413</v>
      </c>
      <c r="B982" s="12" t="s">
        <v>2414</v>
      </c>
      <c r="C982" s="13">
        <f>VLOOKUP(A982,'[2]I&amp;S 09'!$A$1:$C$1297,2,FALSE)</f>
        <v>194308</v>
      </c>
      <c r="D982" s="13">
        <f>VLOOKUP(A982,'[2]EDA 09 local Share'!$A$1:$C$1030,3,FALSE)</f>
        <v>203458.34295018221</v>
      </c>
      <c r="E982" s="13">
        <f>VLOOKUP(A982,'[2]IFA 09 Data'!$A$1:$C$1297,2,FALSE)</f>
        <v>0</v>
      </c>
      <c r="F982" s="13">
        <f>VLOOKUP(A982,'[2]IFA 09 Data'!$A$1:$C$1297,3,FALSE)</f>
        <v>0</v>
      </c>
      <c r="G982" s="17">
        <f>VLOOKUP(A982,'[2]data 11'!$A$1:$C$1304,3,FALSE)</f>
        <v>222264950</v>
      </c>
      <c r="H982" s="13">
        <f>VLOOKUP(A982,'[2]Property 07'!$A$1:$B$1377,2,FALSE)</f>
        <v>184029078</v>
      </c>
      <c r="I982" s="18">
        <f>VLOOKUP(A982,'[2]data 11'!$A$2:$B$1304,2,FALSE)</f>
        <v>436.16399999999999</v>
      </c>
    </row>
    <row r="983" spans="1:9">
      <c r="A983" s="12" t="s">
        <v>2415</v>
      </c>
      <c r="B983" s="12" t="s">
        <v>2416</v>
      </c>
      <c r="C983" s="13">
        <f>VLOOKUP(A983,'[2]I&amp;S 09'!$A$1:$C$1297,2,FALSE)</f>
        <v>410279</v>
      </c>
      <c r="D983" s="13">
        <f>VLOOKUP(A983,'[2]EDA 09 local Share'!$A$1:$C$1030,3,FALSE)</f>
        <v>463458.14953475655</v>
      </c>
      <c r="E983" s="13">
        <f>VLOOKUP(A983,'[2]IFA 09 Data'!$A$1:$C$1297,2,FALSE)</f>
        <v>0</v>
      </c>
      <c r="F983" s="13">
        <f>VLOOKUP(A983,'[2]IFA 09 Data'!$A$1:$C$1297,3,FALSE)</f>
        <v>0</v>
      </c>
      <c r="G983" s="17">
        <f>VLOOKUP(A983,'[2]data 11'!$A$1:$C$1304,3,FALSE)</f>
        <v>522349274</v>
      </c>
      <c r="H983" s="13">
        <f>VLOOKUP(A983,'[2]Property 07'!$A$1:$B$1377,2,FALSE)</f>
        <v>472695946</v>
      </c>
      <c r="I983" s="18">
        <f>VLOOKUP(A983,'[2]data 11'!$A$2:$B$1304,2,FALSE)</f>
        <v>1710</v>
      </c>
    </row>
    <row r="984" spans="1:9">
      <c r="A984" s="12" t="s">
        <v>2417</v>
      </c>
      <c r="B984" s="12" t="s">
        <v>2418</v>
      </c>
      <c r="C984" s="13">
        <f>VLOOKUP(A984,'[2]I&amp;S 09'!$A$1:$C$1297,2,FALSE)</f>
        <v>6359356</v>
      </c>
      <c r="D984" s="13">
        <f>VLOOKUP(A984,'[2]EDA 09 local Share'!$A$1:$C$1030,3,FALSE)</f>
        <v>2582061.7260657507</v>
      </c>
      <c r="E984" s="13">
        <f>VLOOKUP(A984,'[2]IFA 09 Data'!$A$1:$C$1297,2,FALSE)</f>
        <v>2739476</v>
      </c>
      <c r="F984" s="13">
        <f>VLOOKUP(A984,'[2]IFA 09 Data'!$A$1:$C$1297,3,FALSE)</f>
        <v>3370543</v>
      </c>
      <c r="G984" s="17">
        <f>VLOOKUP(A984,'[2]data 11'!$A$1:$C$1304,3,FALSE)</f>
        <v>3862739426</v>
      </c>
      <c r="H984" s="13">
        <f>VLOOKUP(A984,'[2]Property 07'!$A$1:$B$1377,2,FALSE)</f>
        <v>3814707708</v>
      </c>
      <c r="I984" s="18">
        <f>VLOOKUP(A984,'[2]data 11'!$A$2:$B$1304,2,FALSE)</f>
        <v>13056.173999999999</v>
      </c>
    </row>
    <row r="985" spans="1:9">
      <c r="A985" s="12" t="s">
        <v>2419</v>
      </c>
      <c r="B985" s="12" t="s">
        <v>2420</v>
      </c>
      <c r="C985" s="13">
        <f>VLOOKUP(A985,'[2]I&amp;S 09'!$A$1:$C$1297,2,FALSE)</f>
        <v>383454</v>
      </c>
      <c r="D985" s="13">
        <f>VLOOKUP(A985,'[2]EDA 09 local Share'!$A$1:$C$1030,3,FALSE)</f>
        <v>187685.95594771454</v>
      </c>
      <c r="E985" s="13">
        <f>VLOOKUP(A985,'[2]IFA 09 Data'!$A$1:$C$1297,2,FALSE)</f>
        <v>175224</v>
      </c>
      <c r="F985" s="13">
        <f>VLOOKUP(A985,'[2]IFA 09 Data'!$A$1:$C$1297,3,FALSE)</f>
        <v>347638</v>
      </c>
      <c r="G985" s="17">
        <f>VLOOKUP(A985,'[2]data 11'!$A$1:$C$1304,3,FALSE)</f>
        <v>168033592</v>
      </c>
      <c r="H985" s="13">
        <f>VLOOKUP(A985,'[2]Property 07'!$A$1:$B$1377,2,FALSE)</f>
        <v>160008021</v>
      </c>
      <c r="I985" s="18">
        <f>VLOOKUP(A985,'[2]data 11'!$A$2:$B$1304,2,FALSE)</f>
        <v>997.59999999999991</v>
      </c>
    </row>
    <row r="986" spans="1:9">
      <c r="A986" s="12" t="s">
        <v>2421</v>
      </c>
      <c r="B986" s="12" t="s">
        <v>2422</v>
      </c>
      <c r="C986" s="13">
        <f>VLOOKUP(A986,'[2]I&amp;S 09'!$A$1:$C$1297,2,FALSE)</f>
        <v>0</v>
      </c>
      <c r="D986" s="13">
        <f>VLOOKUP(A986,'[2]EDA 09 local Share'!$A$1:$C$1030,3,FALSE)</f>
        <v>0</v>
      </c>
      <c r="E986" s="13">
        <f>VLOOKUP(A986,'[2]IFA 09 Data'!$A$1:$C$1297,2,FALSE)</f>
        <v>0</v>
      </c>
      <c r="F986" s="13">
        <f>VLOOKUP(A986,'[2]IFA 09 Data'!$A$1:$C$1297,3,FALSE)</f>
        <v>0</v>
      </c>
      <c r="G986" s="17">
        <f>VLOOKUP(A986,'[2]data 11'!$A$1:$C$1304,3,FALSE)</f>
        <v>44242209</v>
      </c>
      <c r="H986" s="13">
        <f>VLOOKUP(A986,'[2]Property 07'!$A$1:$B$1377,2,FALSE)</f>
        <v>45035632</v>
      </c>
      <c r="I986" s="18">
        <f>VLOOKUP(A986,'[2]data 11'!$A$2:$B$1304,2,FALSE)</f>
        <v>87.514999999999986</v>
      </c>
    </row>
    <row r="987" spans="1:9">
      <c r="A987" s="12" t="s">
        <v>2423</v>
      </c>
      <c r="B987" s="12" t="s">
        <v>2424</v>
      </c>
      <c r="C987" s="13">
        <f>VLOOKUP(A987,'[2]I&amp;S 09'!$A$1:$C$1297,2,FALSE)</f>
        <v>684238</v>
      </c>
      <c r="D987" s="13">
        <f>VLOOKUP(A987,'[2]EDA 09 local Share'!$A$1:$C$1030,3,FALSE)</f>
        <v>0</v>
      </c>
      <c r="E987" s="13">
        <f>VLOOKUP(A987,'[2]IFA 09 Data'!$A$1:$C$1297,2,FALSE)</f>
        <v>0</v>
      </c>
      <c r="F987" s="13">
        <f>VLOOKUP(A987,'[2]IFA 09 Data'!$A$1:$C$1297,3,FALSE)</f>
        <v>0</v>
      </c>
      <c r="G987" s="17">
        <f>VLOOKUP(A987,'[2]data 11'!$A$1:$C$1304,3,FALSE)</f>
        <v>753155197</v>
      </c>
      <c r="H987" s="13">
        <f>VLOOKUP(A987,'[2]Property 07'!$A$1:$B$1377,2,FALSE)</f>
        <v>802228025</v>
      </c>
      <c r="I987" s="18">
        <f>VLOOKUP(A987,'[2]data 11'!$A$2:$B$1304,2,FALSE)</f>
        <v>2035</v>
      </c>
    </row>
    <row r="988" spans="1:9">
      <c r="A988" s="12" t="s">
        <v>2425</v>
      </c>
      <c r="B988" s="12" t="s">
        <v>190</v>
      </c>
      <c r="C988" s="13">
        <f>VLOOKUP(A988,'[2]I&amp;S 09'!$A$1:$C$1297,2,FALSE)</f>
        <v>25426</v>
      </c>
      <c r="D988" s="13">
        <f>VLOOKUP(A988,'[2]EDA 09 local Share'!$A$1:$C$1030,3,FALSE)</f>
        <v>8098.3406527075931</v>
      </c>
      <c r="E988" s="13">
        <f>VLOOKUP(A988,'[2]IFA 09 Data'!$A$1:$C$1297,2,FALSE)</f>
        <v>15062</v>
      </c>
      <c r="F988" s="13">
        <f>VLOOKUP(A988,'[2]IFA 09 Data'!$A$1:$C$1297,3,FALSE)</f>
        <v>100000</v>
      </c>
      <c r="G988" s="17">
        <f>VLOOKUP(A988,'[2]data 11'!$A$1:$C$1304,3,FALSE)</f>
        <v>25631781</v>
      </c>
      <c r="H988" s="13">
        <f>VLOOKUP(A988,'[2]Property 07'!$A$1:$B$1377,2,FALSE)</f>
        <v>21086958</v>
      </c>
      <c r="I988" s="18">
        <f>VLOOKUP(A988,'[2]data 11'!$A$2:$B$1304,2,FALSE)</f>
        <v>181.22199999999998</v>
      </c>
    </row>
    <row r="989" spans="1:9">
      <c r="A989" s="12" t="s">
        <v>2428</v>
      </c>
      <c r="B989" s="12" t="s">
        <v>2429</v>
      </c>
      <c r="C989" s="13">
        <f>VLOOKUP(A989,'[2]I&amp;S 09'!$A$1:$C$1297,2,FALSE)</f>
        <v>147737</v>
      </c>
      <c r="D989" s="13">
        <f>VLOOKUP(A989,'[2]EDA 09 local Share'!$A$1:$C$1030,3,FALSE)</f>
        <v>0</v>
      </c>
      <c r="E989" s="13">
        <f>VLOOKUP(A989,'[2]IFA 09 Data'!$A$1:$C$1297,2,FALSE)</f>
        <v>106987</v>
      </c>
      <c r="F989" s="13">
        <f>VLOOKUP(A989,'[2]IFA 09 Data'!$A$1:$C$1297,3,FALSE)</f>
        <v>372598</v>
      </c>
      <c r="G989" s="17">
        <f>VLOOKUP(A989,'[2]data 11'!$A$1:$C$1304,3,FALSE)</f>
        <v>37489399</v>
      </c>
      <c r="H989" s="13">
        <f>VLOOKUP(A989,'[2]Property 07'!$A$1:$B$1377,2,FALSE)</f>
        <v>40199864</v>
      </c>
      <c r="I989" s="18">
        <f>VLOOKUP(A989,'[2]data 11'!$A$2:$B$1304,2,FALSE)</f>
        <v>435.30699999999996</v>
      </c>
    </row>
    <row r="990" spans="1:9">
      <c r="A990" s="12" t="s">
        <v>2430</v>
      </c>
      <c r="B990" s="12" t="s">
        <v>2431</v>
      </c>
      <c r="C990" s="13">
        <f>VLOOKUP(A990,'[2]I&amp;S 09'!$A$1:$C$1297,2,FALSE)</f>
        <v>323392</v>
      </c>
      <c r="D990" s="13">
        <f>VLOOKUP(A990,'[2]EDA 09 local Share'!$A$1:$C$1030,3,FALSE)</f>
        <v>25784.641009215684</v>
      </c>
      <c r="E990" s="13">
        <f>VLOOKUP(A990,'[2]IFA 09 Data'!$A$1:$C$1297,2,FALSE)</f>
        <v>252398</v>
      </c>
      <c r="F990" s="13">
        <f>VLOOKUP(A990,'[2]IFA 09 Data'!$A$1:$C$1297,3,FALSE)</f>
        <v>754326</v>
      </c>
      <c r="G990" s="17">
        <f>VLOOKUP(A990,'[2]data 11'!$A$1:$C$1304,3,FALSE)</f>
        <v>184746866</v>
      </c>
      <c r="H990" s="13">
        <f>VLOOKUP(A990,'[2]Property 07'!$A$1:$B$1377,2,FALSE)</f>
        <v>166229644</v>
      </c>
      <c r="I990" s="18">
        <f>VLOOKUP(A990,'[2]data 11'!$A$2:$B$1304,2,FALSE)</f>
        <v>1420.127</v>
      </c>
    </row>
    <row r="991" spans="1:9">
      <c r="A991" s="12" t="s">
        <v>2432</v>
      </c>
      <c r="B991" s="12" t="s">
        <v>2433</v>
      </c>
      <c r="C991" s="13">
        <f>VLOOKUP(A991,'[2]I&amp;S 09'!$A$1:$C$1297,2,FALSE)</f>
        <v>1041320</v>
      </c>
      <c r="D991" s="13">
        <f>VLOOKUP(A991,'[2]EDA 09 local Share'!$A$1:$C$1030,3,FALSE)</f>
        <v>0</v>
      </c>
      <c r="E991" s="13">
        <f>VLOOKUP(A991,'[2]IFA 09 Data'!$A$1:$C$1297,2,FALSE)</f>
        <v>851713</v>
      </c>
      <c r="F991" s="13">
        <f>VLOOKUP(A991,'[2]IFA 09 Data'!$A$1:$C$1297,3,FALSE)</f>
        <v>1789654</v>
      </c>
      <c r="G991" s="17">
        <f>VLOOKUP(A991,'[2]data 11'!$A$1:$C$1304,3,FALSE)</f>
        <v>387354473</v>
      </c>
      <c r="H991" s="13">
        <f>VLOOKUP(A991,'[2]Property 07'!$A$1:$B$1377,2,FALSE)</f>
        <v>341827604</v>
      </c>
      <c r="I991" s="18">
        <f>VLOOKUP(A991,'[2]data 11'!$A$2:$B$1304,2,FALSE)</f>
        <v>1931.1479999999999</v>
      </c>
    </row>
    <row r="992" spans="1:9">
      <c r="A992" s="12" t="s">
        <v>2434</v>
      </c>
      <c r="B992" s="12" t="s">
        <v>2435</v>
      </c>
      <c r="C992" s="13">
        <f>VLOOKUP(A992,'[2]I&amp;S 09'!$A$1:$C$1297,2,FALSE)</f>
        <v>155399</v>
      </c>
      <c r="D992" s="13">
        <f>VLOOKUP(A992,'[2]EDA 09 local Share'!$A$1:$C$1030,3,FALSE)</f>
        <v>0</v>
      </c>
      <c r="E992" s="13">
        <f>VLOOKUP(A992,'[2]IFA 09 Data'!$A$1:$C$1297,2,FALSE)</f>
        <v>81274</v>
      </c>
      <c r="F992" s="13">
        <f>VLOOKUP(A992,'[2]IFA 09 Data'!$A$1:$C$1297,3,FALSE)</f>
        <v>198180</v>
      </c>
      <c r="G992" s="17">
        <f>VLOOKUP(A992,'[2]data 11'!$A$1:$C$1304,3,FALSE)</f>
        <v>63366289</v>
      </c>
      <c r="H992" s="13">
        <f>VLOOKUP(A992,'[2]Property 07'!$A$1:$B$1377,2,FALSE)</f>
        <v>57414537</v>
      </c>
      <c r="I992" s="18">
        <f>VLOOKUP(A992,'[2]data 11'!$A$2:$B$1304,2,FALSE)</f>
        <v>271.255</v>
      </c>
    </row>
    <row r="993" spans="1:9">
      <c r="A993" s="12" t="s">
        <v>2436</v>
      </c>
      <c r="B993" s="12" t="s">
        <v>2437</v>
      </c>
      <c r="C993" s="13">
        <f>VLOOKUP(A993,'[2]I&amp;S 09'!$A$1:$C$1297,2,FALSE)</f>
        <v>422317</v>
      </c>
      <c r="D993" s="13">
        <f>VLOOKUP(A993,'[2]EDA 09 local Share'!$A$1:$C$1030,3,FALSE)</f>
        <v>411822.07377723634</v>
      </c>
      <c r="E993" s="13">
        <f>VLOOKUP(A993,'[2]IFA 09 Data'!$A$1:$C$1297,2,FALSE)</f>
        <v>147336</v>
      </c>
      <c r="F993" s="13">
        <f>VLOOKUP(A993,'[2]IFA 09 Data'!$A$1:$C$1297,3,FALSE)</f>
        <v>231000</v>
      </c>
      <c r="G993" s="17">
        <f>VLOOKUP(A993,'[2]data 11'!$A$1:$C$1304,3,FALSE)</f>
        <v>257183416</v>
      </c>
      <c r="H993" s="13">
        <f>VLOOKUP(A993,'[2]Property 07'!$A$1:$B$1377,2,FALSE)</f>
        <v>215973767</v>
      </c>
      <c r="I993" s="18">
        <f>VLOOKUP(A993,'[2]data 11'!$A$2:$B$1304,2,FALSE)</f>
        <v>986.44099999999992</v>
      </c>
    </row>
    <row r="994" spans="1:9">
      <c r="A994" s="12" t="s">
        <v>2438</v>
      </c>
      <c r="B994" s="12" t="s">
        <v>2439</v>
      </c>
      <c r="C994" s="13">
        <f>VLOOKUP(A994,'[2]I&amp;S 09'!$A$1:$C$1297,2,FALSE)</f>
        <v>12852321</v>
      </c>
      <c r="D994" s="13">
        <f>VLOOKUP(A994,'[2]EDA 09 local Share'!$A$1:$C$1030,3,FALSE)</f>
        <v>11078270.849027162</v>
      </c>
      <c r="E994" s="13">
        <f>VLOOKUP(A994,'[2]IFA 09 Data'!$A$1:$C$1297,2,FALSE)</f>
        <v>1703750</v>
      </c>
      <c r="F994" s="13">
        <f>VLOOKUP(A994,'[2]IFA 09 Data'!$A$1:$C$1297,3,FALSE)</f>
        <v>1703750</v>
      </c>
      <c r="G994" s="17">
        <f>VLOOKUP(A994,'[2]data 11'!$A$1:$C$1304,3,FALSE)</f>
        <v>5216540233</v>
      </c>
      <c r="H994" s="13">
        <f>VLOOKUP(A994,'[2]Property 07'!$A$1:$B$1377,2,FALSE)</f>
        <v>4512696679</v>
      </c>
      <c r="I994" s="18">
        <f>VLOOKUP(A994,'[2]data 11'!$A$2:$B$1304,2,FALSE)</f>
        <v>10072.82</v>
      </c>
    </row>
    <row r="995" spans="1:9">
      <c r="A995" s="12" t="s">
        <v>2440</v>
      </c>
      <c r="B995" s="12" t="s">
        <v>2441</v>
      </c>
      <c r="C995" s="13">
        <f>VLOOKUP(A995,'[2]I&amp;S 09'!$A$1:$C$1297,2,FALSE)</f>
        <v>63925</v>
      </c>
      <c r="D995" s="13">
        <f>VLOOKUP(A995,'[2]EDA 09 local Share'!$A$1:$C$1030,3,FALSE)</f>
        <v>32939.35431213049</v>
      </c>
      <c r="E995" s="13">
        <f>VLOOKUP(A995,'[2]IFA 09 Data'!$A$1:$C$1297,2,FALSE)</f>
        <v>31730</v>
      </c>
      <c r="F995" s="13">
        <f>VLOOKUP(A995,'[2]IFA 09 Data'!$A$1:$C$1297,3,FALSE)</f>
        <v>51349</v>
      </c>
      <c r="G995" s="17">
        <f>VLOOKUP(A995,'[2]data 11'!$A$1:$C$1304,3,FALSE)</f>
        <v>98625914</v>
      </c>
      <c r="H995" s="13">
        <f>VLOOKUP(A995,'[2]Property 07'!$A$1:$B$1377,2,FALSE)</f>
        <v>91086982</v>
      </c>
      <c r="I995" s="18">
        <f>VLOOKUP(A995,'[2]data 11'!$A$2:$B$1304,2,FALSE)</f>
        <v>419.56799999999998</v>
      </c>
    </row>
    <row r="996" spans="1:9">
      <c r="A996" s="12" t="s">
        <v>2442</v>
      </c>
      <c r="B996" s="12" t="s">
        <v>2443</v>
      </c>
      <c r="C996" s="13">
        <f>VLOOKUP(A996,'[2]I&amp;S 09'!$A$1:$C$1297,2,FALSE)</f>
        <v>5384185</v>
      </c>
      <c r="D996" s="13">
        <f>VLOOKUP(A996,'[2]EDA 09 local Share'!$A$1:$C$1030,3,FALSE)</f>
        <v>3447844.5447999998</v>
      </c>
      <c r="E996" s="13">
        <f>VLOOKUP(A996,'[2]IFA 09 Data'!$A$1:$C$1297,2,FALSE)</f>
        <v>1151118</v>
      </c>
      <c r="F996" s="13">
        <f>VLOOKUP(A996,'[2]IFA 09 Data'!$A$1:$C$1297,3,FALSE)</f>
        <v>1552355</v>
      </c>
      <c r="G996" s="17">
        <f>VLOOKUP(A996,'[2]data 11'!$A$1:$C$1304,3,FALSE)</f>
        <v>1374521427</v>
      </c>
      <c r="H996" s="13">
        <f>VLOOKUP(A996,'[2]Property 07'!$A$1:$B$1377,2,FALSE)</f>
        <v>1188911912</v>
      </c>
      <c r="I996" s="18">
        <f>VLOOKUP(A996,'[2]data 11'!$A$2:$B$1304,2,FALSE)</f>
        <v>7240.9679999999998</v>
      </c>
    </row>
    <row r="997" spans="1:9">
      <c r="A997" s="12" t="s">
        <v>2444</v>
      </c>
      <c r="B997" s="12" t="s">
        <v>2445</v>
      </c>
      <c r="C997" s="13">
        <f>VLOOKUP(A997,'[2]I&amp;S 09'!$A$1:$C$1297,2,FALSE)</f>
        <v>1548033</v>
      </c>
      <c r="D997" s="13">
        <f>VLOOKUP(A997,'[2]EDA 09 local Share'!$A$1:$C$1030,3,FALSE)</f>
        <v>1529095.0030999999</v>
      </c>
      <c r="E997" s="13">
        <f>VLOOKUP(A997,'[2]IFA 09 Data'!$A$1:$C$1297,2,FALSE)</f>
        <v>0</v>
      </c>
      <c r="F997" s="13">
        <f>VLOOKUP(A997,'[2]IFA 09 Data'!$A$1:$C$1297,3,FALSE)</f>
        <v>0</v>
      </c>
      <c r="G997" s="17">
        <f>VLOOKUP(A997,'[2]data 11'!$A$1:$C$1304,3,FALSE)</f>
        <v>622483531</v>
      </c>
      <c r="H997" s="13">
        <f>VLOOKUP(A997,'[2]Property 07'!$A$1:$B$1377,2,FALSE)</f>
        <v>527274139</v>
      </c>
      <c r="I997" s="18">
        <f>VLOOKUP(A997,'[2]data 11'!$A$2:$B$1304,2,FALSE)</f>
        <v>911.9799999999999</v>
      </c>
    </row>
    <row r="998" spans="1:9">
      <c r="A998" s="12" t="s">
        <v>2446</v>
      </c>
      <c r="B998" s="12" t="s">
        <v>2447</v>
      </c>
      <c r="C998" s="13">
        <f>VLOOKUP(A998,'[2]I&amp;S 09'!$A$1:$C$1297,2,FALSE)</f>
        <v>2055563</v>
      </c>
      <c r="D998" s="13">
        <f>VLOOKUP(A998,'[2]EDA 09 local Share'!$A$1:$C$1030,3,FALSE)</f>
        <v>2010202.1167399462</v>
      </c>
      <c r="E998" s="13">
        <f>VLOOKUP(A998,'[2]IFA 09 Data'!$A$1:$C$1297,2,FALSE)</f>
        <v>292367</v>
      </c>
      <c r="F998" s="13">
        <f>VLOOKUP(A998,'[2]IFA 09 Data'!$A$1:$C$1297,3,FALSE)</f>
        <v>293067</v>
      </c>
      <c r="G998" s="17">
        <f>VLOOKUP(A998,'[2]data 11'!$A$1:$C$1304,3,FALSE)</f>
        <v>1024249399</v>
      </c>
      <c r="H998" s="13">
        <f>VLOOKUP(A998,'[2]Property 07'!$A$1:$B$1377,2,FALSE)</f>
        <v>824843304</v>
      </c>
      <c r="I998" s="18">
        <f>VLOOKUP(A998,'[2]data 11'!$A$2:$B$1304,2,FALSE)</f>
        <v>2620.56</v>
      </c>
    </row>
    <row r="999" spans="1:9">
      <c r="A999" s="12" t="s">
        <v>2448</v>
      </c>
      <c r="B999" s="12" t="s">
        <v>2449</v>
      </c>
      <c r="C999" s="13">
        <f>VLOOKUP(A999,'[2]I&amp;S 09'!$A$1:$C$1297,2,FALSE)</f>
        <v>64217841</v>
      </c>
      <c r="D999" s="13">
        <f>VLOOKUP(A999,'[2]EDA 09 local Share'!$A$1:$C$1030,3,FALSE)</f>
        <v>54314260.506299995</v>
      </c>
      <c r="E999" s="13">
        <f>VLOOKUP(A999,'[2]IFA 09 Data'!$A$1:$C$1297,2,FALSE)</f>
        <v>4864237</v>
      </c>
      <c r="F999" s="13">
        <f>VLOOKUP(A999,'[2]IFA 09 Data'!$A$1:$C$1297,3,FALSE)</f>
        <v>4864237</v>
      </c>
      <c r="G999" s="17">
        <f>VLOOKUP(A999,'[2]data 11'!$A$1:$C$1304,3,FALSE)</f>
        <v>20673094881</v>
      </c>
      <c r="H999" s="13">
        <f>VLOOKUP(A999,'[2]Property 07'!$A$1:$B$1377,2,FALSE)</f>
        <v>18729055347</v>
      </c>
      <c r="I999" s="18">
        <f>VLOOKUP(A999,'[2]data 11'!$A$2:$B$1304,2,FALSE)</f>
        <v>41046.385999999999</v>
      </c>
    </row>
    <row r="1000" spans="1:9">
      <c r="A1000" s="12" t="s">
        <v>2450</v>
      </c>
      <c r="B1000" s="12" t="s">
        <v>2451</v>
      </c>
      <c r="C1000" s="13">
        <f>VLOOKUP(A1000,'[2]I&amp;S 09'!$A$1:$C$1297,2,FALSE)</f>
        <v>1254983</v>
      </c>
      <c r="D1000" s="13">
        <f>VLOOKUP(A1000,'[2]EDA 09 local Share'!$A$1:$C$1030,3,FALSE)</f>
        <v>869413.15584280621</v>
      </c>
      <c r="E1000" s="13">
        <f>VLOOKUP(A1000,'[2]IFA 09 Data'!$A$1:$C$1297,2,FALSE)</f>
        <v>348402</v>
      </c>
      <c r="F1000" s="13">
        <f>VLOOKUP(A1000,'[2]IFA 09 Data'!$A$1:$C$1297,3,FALSE)</f>
        <v>472480</v>
      </c>
      <c r="G1000" s="17">
        <f>VLOOKUP(A1000,'[2]data 11'!$A$1:$C$1304,3,FALSE)</f>
        <v>773721525</v>
      </c>
      <c r="H1000" s="13">
        <f>VLOOKUP(A1000,'[2]Property 07'!$A$1:$B$1377,2,FALSE)</f>
        <v>752956539</v>
      </c>
      <c r="I1000" s="18">
        <f>VLOOKUP(A1000,'[2]data 11'!$A$2:$B$1304,2,FALSE)</f>
        <v>3066.89</v>
      </c>
    </row>
    <row r="1001" spans="1:9">
      <c r="A1001" s="12" t="s">
        <v>2452</v>
      </c>
      <c r="B1001" s="12" t="s">
        <v>2453</v>
      </c>
      <c r="C1001" s="13">
        <f>VLOOKUP(A1001,'[2]I&amp;S 09'!$A$1:$C$1297,2,FALSE)</f>
        <v>228648</v>
      </c>
      <c r="D1001" s="13">
        <f>VLOOKUP(A1001,'[2]EDA 09 local Share'!$A$1:$C$1030,3,FALSE)</f>
        <v>95807.344505608868</v>
      </c>
      <c r="E1001" s="13">
        <f>VLOOKUP(A1001,'[2]IFA 09 Data'!$A$1:$C$1297,2,FALSE)</f>
        <v>74776</v>
      </c>
      <c r="F1001" s="13">
        <f>VLOOKUP(A1001,'[2]IFA 09 Data'!$A$1:$C$1297,3,FALSE)</f>
        <v>114342</v>
      </c>
      <c r="G1001" s="17">
        <f>VLOOKUP(A1001,'[2]data 11'!$A$1:$C$1304,3,FALSE)</f>
        <v>157211313</v>
      </c>
      <c r="H1001" s="13">
        <f>VLOOKUP(A1001,'[2]Property 07'!$A$1:$B$1377,2,FALSE)</f>
        <v>135476319</v>
      </c>
      <c r="I1001" s="18">
        <f>VLOOKUP(A1001,'[2]data 11'!$A$2:$B$1304,2,FALSE)</f>
        <v>648.74399999999991</v>
      </c>
    </row>
    <row r="1002" spans="1:9">
      <c r="A1002" s="12" t="s">
        <v>2454</v>
      </c>
      <c r="B1002" s="12" t="s">
        <v>2455</v>
      </c>
      <c r="C1002" s="13">
        <f>VLOOKUP(A1002,'[2]I&amp;S 09'!$A$1:$C$1297,2,FALSE)</f>
        <v>42676824</v>
      </c>
      <c r="D1002" s="13">
        <f>VLOOKUP(A1002,'[2]EDA 09 local Share'!$A$1:$C$1030,3,FALSE)</f>
        <v>32042841.002199996</v>
      </c>
      <c r="E1002" s="13">
        <f>VLOOKUP(A1002,'[2]IFA 09 Data'!$A$1:$C$1297,2,FALSE)</f>
        <v>379027</v>
      </c>
      <c r="F1002" s="13">
        <f>VLOOKUP(A1002,'[2]IFA 09 Data'!$A$1:$C$1297,3,FALSE)</f>
        <v>379027</v>
      </c>
      <c r="G1002" s="17">
        <f>VLOOKUP(A1002,'[2]data 11'!$A$1:$C$1304,3,FALSE)</f>
        <v>13093705691</v>
      </c>
      <c r="H1002" s="13">
        <f>VLOOKUP(A1002,'[2]Property 07'!$A$1:$B$1377,2,FALSE)</f>
        <v>11049255518</v>
      </c>
      <c r="I1002" s="18">
        <f>VLOOKUP(A1002,'[2]data 11'!$A$2:$B$1304,2,FALSE)</f>
        <v>30669</v>
      </c>
    </row>
    <row r="1003" spans="1:9">
      <c r="A1003" s="12" t="s">
        <v>2456</v>
      </c>
      <c r="B1003" s="12" t="s">
        <v>2457</v>
      </c>
      <c r="C1003" s="13">
        <f>VLOOKUP(A1003,'[2]I&amp;S 09'!$A$1:$C$1297,2,FALSE)</f>
        <v>0</v>
      </c>
      <c r="D1003" s="13">
        <f>VLOOKUP(A1003,'[2]EDA 09 local Share'!$A$1:$C$1030,3,FALSE)</f>
        <v>0</v>
      </c>
      <c r="E1003" s="13">
        <f>VLOOKUP(A1003,'[2]IFA 09 Data'!$A$1:$C$1297,2,FALSE)</f>
        <v>0</v>
      </c>
      <c r="F1003" s="13">
        <f>VLOOKUP(A1003,'[2]IFA 09 Data'!$A$1:$C$1297,3,FALSE)</f>
        <v>0</v>
      </c>
      <c r="G1003" s="17">
        <f>VLOOKUP(A1003,'[2]data 11'!$A$1:$C$1304,3,FALSE)</f>
        <v>54172270</v>
      </c>
      <c r="H1003" s="13">
        <f>VLOOKUP(A1003,'[2]Property 07'!$A$1:$B$1377,2,FALSE)</f>
        <v>49860455</v>
      </c>
      <c r="I1003" s="18">
        <f>VLOOKUP(A1003,'[2]data 11'!$A$2:$B$1304,2,FALSE)</f>
        <v>137</v>
      </c>
    </row>
    <row r="1004" spans="1:9">
      <c r="A1004" s="12" t="s">
        <v>2458</v>
      </c>
      <c r="B1004" s="12" t="s">
        <v>2459</v>
      </c>
      <c r="C1004" s="13">
        <f>VLOOKUP(A1004,'[2]I&amp;S 09'!$A$1:$C$1297,2,FALSE)</f>
        <v>3876872</v>
      </c>
      <c r="D1004" s="13">
        <f>VLOOKUP(A1004,'[2]EDA 09 local Share'!$A$1:$C$1030,3,FALSE)</f>
        <v>557700.8128441521</v>
      </c>
      <c r="E1004" s="13">
        <f>VLOOKUP(A1004,'[2]IFA 09 Data'!$A$1:$C$1297,2,FALSE)</f>
        <v>1020750</v>
      </c>
      <c r="F1004" s="13">
        <f>VLOOKUP(A1004,'[2]IFA 09 Data'!$A$1:$C$1297,3,FALSE)</f>
        <v>1513746</v>
      </c>
      <c r="G1004" s="17">
        <f>VLOOKUP(A1004,'[2]data 11'!$A$1:$C$1304,3,FALSE)</f>
        <v>937322999</v>
      </c>
      <c r="H1004" s="13">
        <f>VLOOKUP(A1004,'[2]Property 07'!$A$1:$B$1377,2,FALSE)</f>
        <v>816404917</v>
      </c>
      <c r="I1004" s="18">
        <f>VLOOKUP(A1004,'[2]data 11'!$A$2:$B$1304,2,FALSE)</f>
        <v>3535.4789999999998</v>
      </c>
    </row>
    <row r="1005" spans="1:9">
      <c r="A1005" s="12" t="s">
        <v>2460</v>
      </c>
      <c r="B1005" s="12" t="s">
        <v>2461</v>
      </c>
      <c r="C1005" s="13">
        <f>VLOOKUP(A1005,'[2]I&amp;S 09'!$A$1:$C$1297,2,FALSE)</f>
        <v>2111898</v>
      </c>
      <c r="D1005" s="13">
        <f>VLOOKUP(A1005,'[2]EDA 09 local Share'!$A$1:$C$1030,3,FALSE)</f>
        <v>610300.33481885167</v>
      </c>
      <c r="E1005" s="13">
        <f>VLOOKUP(A1005,'[2]IFA 09 Data'!$A$1:$C$1297,2,FALSE)</f>
        <v>642196</v>
      </c>
      <c r="F1005" s="13">
        <f>VLOOKUP(A1005,'[2]IFA 09 Data'!$A$1:$C$1297,3,FALSE)</f>
        <v>1140952</v>
      </c>
      <c r="G1005" s="17">
        <f>VLOOKUP(A1005,'[2]data 11'!$A$1:$C$1304,3,FALSE)</f>
        <v>675212198</v>
      </c>
      <c r="H1005" s="13">
        <f>VLOOKUP(A1005,'[2]Property 07'!$A$1:$B$1377,2,FALSE)</f>
        <v>545686509</v>
      </c>
      <c r="I1005" s="18">
        <f>VLOOKUP(A1005,'[2]data 11'!$A$2:$B$1304,2,FALSE)</f>
        <v>2900.6709999999998</v>
      </c>
    </row>
    <row r="1006" spans="1:9">
      <c r="A1006" s="12" t="s">
        <v>2462</v>
      </c>
      <c r="B1006" s="12" t="s">
        <v>2463</v>
      </c>
      <c r="C1006" s="13">
        <f>VLOOKUP(A1006,'[2]I&amp;S 09'!$A$1:$C$1297,2,FALSE)</f>
        <v>68507</v>
      </c>
      <c r="D1006" s="13">
        <f>VLOOKUP(A1006,'[2]EDA 09 local Share'!$A$1:$C$1030,3,FALSE)</f>
        <v>0</v>
      </c>
      <c r="E1006" s="13">
        <f>VLOOKUP(A1006,'[2]IFA 09 Data'!$A$1:$C$1297,2,FALSE)</f>
        <v>79792</v>
      </c>
      <c r="F1006" s="13">
        <f>VLOOKUP(A1006,'[2]IFA 09 Data'!$A$1:$C$1297,3,FALSE)</f>
        <v>153375</v>
      </c>
      <c r="G1006" s="17">
        <f>VLOOKUP(A1006,'[2]data 11'!$A$1:$C$1304,3,FALSE)</f>
        <v>161773842</v>
      </c>
      <c r="H1006" s="13">
        <f>VLOOKUP(A1006,'[2]Property 07'!$A$1:$B$1377,2,FALSE)</f>
        <v>139495523</v>
      </c>
      <c r="I1006" s="18">
        <f>VLOOKUP(A1006,'[2]data 11'!$A$2:$B$1304,2,FALSE)</f>
        <v>838.92499999999995</v>
      </c>
    </row>
    <row r="1007" spans="1:9">
      <c r="A1007" s="12" t="s">
        <v>2464</v>
      </c>
      <c r="B1007" s="12" t="s">
        <v>2465</v>
      </c>
      <c r="C1007" s="13">
        <f>VLOOKUP(A1007,'[2]I&amp;S 09'!$A$1:$C$1297,2,FALSE)</f>
        <v>411446</v>
      </c>
      <c r="D1007" s="13">
        <f>VLOOKUP(A1007,'[2]EDA 09 local Share'!$A$1:$C$1030,3,FALSE)</f>
        <v>0</v>
      </c>
      <c r="E1007" s="13">
        <f>VLOOKUP(A1007,'[2]IFA 09 Data'!$A$1:$C$1297,2,FALSE)</f>
        <v>188802</v>
      </c>
      <c r="F1007" s="13">
        <f>VLOOKUP(A1007,'[2]IFA 09 Data'!$A$1:$C$1297,3,FALSE)</f>
        <v>353034</v>
      </c>
      <c r="G1007" s="17">
        <f>VLOOKUP(A1007,'[2]data 11'!$A$1:$C$1304,3,FALSE)</f>
        <v>159829606</v>
      </c>
      <c r="H1007" s="13">
        <f>VLOOKUP(A1007,'[2]Property 07'!$A$1:$B$1377,2,FALSE)</f>
        <v>139131818</v>
      </c>
      <c r="I1007" s="18">
        <f>VLOOKUP(A1007,'[2]data 11'!$A$2:$B$1304,2,FALSE)</f>
        <v>747.76299999999992</v>
      </c>
    </row>
    <row r="1008" spans="1:9">
      <c r="A1008" s="12" t="s">
        <v>2466</v>
      </c>
      <c r="B1008" s="12" t="s">
        <v>2467</v>
      </c>
      <c r="C1008" s="13">
        <f>VLOOKUP(A1008,'[2]I&amp;S 09'!$A$1:$C$1297,2,FALSE)</f>
        <v>2168219</v>
      </c>
      <c r="D1008" s="13">
        <f>VLOOKUP(A1008,'[2]EDA 09 local Share'!$A$1:$C$1030,3,FALSE)</f>
        <v>0</v>
      </c>
      <c r="E1008" s="13">
        <f>VLOOKUP(A1008,'[2]IFA 09 Data'!$A$1:$C$1297,2,FALSE)</f>
        <v>0</v>
      </c>
      <c r="F1008" s="13">
        <f>VLOOKUP(A1008,'[2]IFA 09 Data'!$A$1:$C$1297,3,FALSE)</f>
        <v>0</v>
      </c>
      <c r="G1008" s="17">
        <f>VLOOKUP(A1008,'[2]data 11'!$A$1:$C$1304,3,FALSE)</f>
        <v>1038447820</v>
      </c>
      <c r="H1008" s="13">
        <f>VLOOKUP(A1008,'[2]Property 07'!$A$1:$B$1377,2,FALSE)</f>
        <v>667788658</v>
      </c>
      <c r="I1008" s="18">
        <f>VLOOKUP(A1008,'[2]data 11'!$A$2:$B$1304,2,FALSE)</f>
        <v>1348.55</v>
      </c>
    </row>
    <row r="1009" spans="1:9">
      <c r="A1009" s="12" t="s">
        <v>2468</v>
      </c>
      <c r="B1009" s="12" t="s">
        <v>2469</v>
      </c>
      <c r="C1009" s="13">
        <f>VLOOKUP(A1009,'[2]I&amp;S 09'!$A$1:$C$1297,2,FALSE)</f>
        <v>0</v>
      </c>
      <c r="D1009" s="13">
        <f>VLOOKUP(A1009,'[2]EDA 09 local Share'!$A$1:$C$1030,3,FALSE)</f>
        <v>0</v>
      </c>
      <c r="E1009" s="13">
        <f>VLOOKUP(A1009,'[2]IFA 09 Data'!$A$1:$C$1297,2,FALSE)</f>
        <v>0</v>
      </c>
      <c r="F1009" s="13">
        <f>VLOOKUP(A1009,'[2]IFA 09 Data'!$A$1:$C$1297,3,FALSE)</f>
        <v>0</v>
      </c>
      <c r="G1009" s="17">
        <f>VLOOKUP(A1009,'[2]data 11'!$A$1:$C$1304,3,FALSE)</f>
        <v>1255172300</v>
      </c>
      <c r="H1009" s="13">
        <f>VLOOKUP(A1009,'[2]Property 07'!$A$1:$B$1377,2,FALSE)</f>
        <v>1207914489</v>
      </c>
      <c r="I1009" s="18">
        <f>VLOOKUP(A1009,'[2]data 11'!$A$2:$B$1304,2,FALSE)</f>
        <v>331.05699999999996</v>
      </c>
    </row>
    <row r="1010" spans="1:9">
      <c r="A1010" s="12" t="s">
        <v>2470</v>
      </c>
      <c r="B1010" s="12" t="s">
        <v>2471</v>
      </c>
      <c r="C1010" s="13">
        <f>VLOOKUP(A1010,'[2]I&amp;S 09'!$A$1:$C$1297,2,FALSE)</f>
        <v>500521</v>
      </c>
      <c r="D1010" s="13">
        <f>VLOOKUP(A1010,'[2]EDA 09 local Share'!$A$1:$C$1030,3,FALSE)</f>
        <v>128528.58562871034</v>
      </c>
      <c r="E1010" s="13">
        <f>VLOOKUP(A1010,'[2]IFA 09 Data'!$A$1:$C$1297,2,FALSE)</f>
        <v>412425</v>
      </c>
      <c r="F1010" s="13">
        <f>VLOOKUP(A1010,'[2]IFA 09 Data'!$A$1:$C$1297,3,FALSE)</f>
        <v>466170</v>
      </c>
      <c r="G1010" s="17">
        <f>VLOOKUP(A1010,'[2]data 11'!$A$1:$C$1304,3,FALSE)</f>
        <v>262319005</v>
      </c>
      <c r="H1010" s="13">
        <f>VLOOKUP(A1010,'[2]Property 07'!$A$1:$B$1377,2,FALSE)</f>
        <v>212630923</v>
      </c>
      <c r="I1010" s="18">
        <f>VLOOKUP(A1010,'[2]data 11'!$A$2:$B$1304,2,FALSE)</f>
        <v>712.78099999999995</v>
      </c>
    </row>
    <row r="1011" spans="1:9">
      <c r="A1011" s="12" t="s">
        <v>2472</v>
      </c>
      <c r="B1011" s="12" t="s">
        <v>2473</v>
      </c>
      <c r="C1011" s="13">
        <f>VLOOKUP(A1011,'[2]I&amp;S 09'!$A$1:$C$1297,2,FALSE)</f>
        <v>1683839</v>
      </c>
      <c r="D1011" s="13">
        <f>VLOOKUP(A1011,'[2]EDA 09 local Share'!$A$1:$C$1030,3,FALSE)</f>
        <v>525753.15614548977</v>
      </c>
      <c r="E1011" s="13">
        <f>VLOOKUP(A1011,'[2]IFA 09 Data'!$A$1:$C$1297,2,FALSE)</f>
        <v>0</v>
      </c>
      <c r="F1011" s="13">
        <f>VLOOKUP(A1011,'[2]IFA 09 Data'!$A$1:$C$1297,3,FALSE)</f>
        <v>0</v>
      </c>
      <c r="G1011" s="17">
        <f>VLOOKUP(A1011,'[2]data 11'!$A$1:$C$1304,3,FALSE)</f>
        <v>764409744</v>
      </c>
      <c r="H1011" s="13">
        <f>VLOOKUP(A1011,'[2]Property 07'!$A$1:$B$1377,2,FALSE)</f>
        <v>602795022</v>
      </c>
      <c r="I1011" s="18">
        <f>VLOOKUP(A1011,'[2]data 11'!$A$2:$B$1304,2,FALSE)</f>
        <v>932.125</v>
      </c>
    </row>
    <row r="1012" spans="1:9">
      <c r="A1012" s="12" t="s">
        <v>2474</v>
      </c>
      <c r="B1012" s="12" t="s">
        <v>2475</v>
      </c>
      <c r="C1012" s="13">
        <f>VLOOKUP(A1012,'[2]I&amp;S 09'!$A$1:$C$1297,2,FALSE)</f>
        <v>1927718</v>
      </c>
      <c r="D1012" s="13">
        <f>VLOOKUP(A1012,'[2]EDA 09 local Share'!$A$1:$C$1030,3,FALSE)</f>
        <v>2436484.9362238781</v>
      </c>
      <c r="E1012" s="13">
        <f>VLOOKUP(A1012,'[2]IFA 09 Data'!$A$1:$C$1297,2,FALSE)</f>
        <v>0</v>
      </c>
      <c r="F1012" s="13">
        <f>VLOOKUP(A1012,'[2]IFA 09 Data'!$A$1:$C$1297,3,FALSE)</f>
        <v>0</v>
      </c>
      <c r="G1012" s="17">
        <f>VLOOKUP(A1012,'[2]data 11'!$A$1:$C$1304,3,FALSE)</f>
        <v>1252456317</v>
      </c>
      <c r="H1012" s="13">
        <f>VLOOKUP(A1012,'[2]Property 07'!$A$1:$B$1377,2,FALSE)</f>
        <v>1113688092</v>
      </c>
      <c r="I1012" s="18">
        <f>VLOOKUP(A1012,'[2]data 11'!$A$2:$B$1304,2,FALSE)</f>
        <v>2295.5</v>
      </c>
    </row>
    <row r="1013" spans="1:9">
      <c r="A1013" s="12" t="s">
        <v>2476</v>
      </c>
      <c r="B1013" s="12" t="s">
        <v>2477</v>
      </c>
      <c r="C1013" s="13">
        <f>VLOOKUP(A1013,'[2]I&amp;S 09'!$A$1:$C$1297,2,FALSE)</f>
        <v>1037679</v>
      </c>
      <c r="D1013" s="13">
        <f>VLOOKUP(A1013,'[2]EDA 09 local Share'!$A$1:$C$1030,3,FALSE)</f>
        <v>252041.48961810578</v>
      </c>
      <c r="E1013" s="13">
        <f>VLOOKUP(A1013,'[2]IFA 09 Data'!$A$1:$C$1297,2,FALSE)</f>
        <v>0</v>
      </c>
      <c r="F1013" s="13">
        <f>VLOOKUP(A1013,'[2]IFA 09 Data'!$A$1:$C$1297,3,FALSE)</f>
        <v>0</v>
      </c>
      <c r="G1013" s="17">
        <f>VLOOKUP(A1013,'[2]data 11'!$A$1:$C$1304,3,FALSE)</f>
        <v>518510372</v>
      </c>
      <c r="H1013" s="13">
        <f>VLOOKUP(A1013,'[2]Property 07'!$A$1:$B$1377,2,FALSE)</f>
        <v>455726490</v>
      </c>
      <c r="I1013" s="18">
        <f>VLOOKUP(A1013,'[2]data 11'!$A$2:$B$1304,2,FALSE)</f>
        <v>591.89499999999998</v>
      </c>
    </row>
    <row r="1014" spans="1:9">
      <c r="A1014" s="12" t="s">
        <v>2478</v>
      </c>
      <c r="B1014" s="12" t="s">
        <v>2479</v>
      </c>
      <c r="C1014" s="13">
        <f>VLOOKUP(A1014,'[2]I&amp;S 09'!$A$1:$C$1297,2,FALSE)</f>
        <v>5497389</v>
      </c>
      <c r="D1014" s="13">
        <f>VLOOKUP(A1014,'[2]EDA 09 local Share'!$A$1:$C$1030,3,FALSE)</f>
        <v>4939136.563099999</v>
      </c>
      <c r="E1014" s="13">
        <f>VLOOKUP(A1014,'[2]IFA 09 Data'!$A$1:$C$1297,2,FALSE)</f>
        <v>0</v>
      </c>
      <c r="F1014" s="13">
        <f>VLOOKUP(A1014,'[2]IFA 09 Data'!$A$1:$C$1297,3,FALSE)</f>
        <v>0</v>
      </c>
      <c r="G1014" s="17">
        <f>VLOOKUP(A1014,'[2]data 11'!$A$1:$C$1304,3,FALSE)</f>
        <v>2187954383</v>
      </c>
      <c r="H1014" s="13">
        <f>VLOOKUP(A1014,'[2]Property 07'!$A$1:$B$1377,2,FALSE)</f>
        <v>1703150539</v>
      </c>
      <c r="I1014" s="18">
        <f>VLOOKUP(A1014,'[2]data 11'!$A$2:$B$1304,2,FALSE)</f>
        <v>3000</v>
      </c>
    </row>
    <row r="1015" spans="1:9">
      <c r="A1015" s="12" t="s">
        <v>2480</v>
      </c>
      <c r="B1015" s="12" t="s">
        <v>2481</v>
      </c>
      <c r="C1015" s="13">
        <f>VLOOKUP(A1015,'[2]I&amp;S 09'!$A$1:$C$1297,2,FALSE)</f>
        <v>991625</v>
      </c>
      <c r="D1015" s="13">
        <f>VLOOKUP(A1015,'[2]EDA 09 local Share'!$A$1:$C$1030,3,FALSE)</f>
        <v>294801.85185366642</v>
      </c>
      <c r="E1015" s="13">
        <f>VLOOKUP(A1015,'[2]IFA 09 Data'!$A$1:$C$1297,2,FALSE)</f>
        <v>315572</v>
      </c>
      <c r="F1015" s="13">
        <f>VLOOKUP(A1015,'[2]IFA 09 Data'!$A$1:$C$1297,3,FALSE)</f>
        <v>413155</v>
      </c>
      <c r="G1015" s="17">
        <f>VLOOKUP(A1015,'[2]data 11'!$A$1:$C$1304,3,FALSE)</f>
        <v>312886110</v>
      </c>
      <c r="H1015" s="13">
        <f>VLOOKUP(A1015,'[2]Property 07'!$A$1:$B$1377,2,FALSE)</f>
        <v>264441029</v>
      </c>
      <c r="I1015" s="18">
        <f>VLOOKUP(A1015,'[2]data 11'!$A$2:$B$1304,2,FALSE)</f>
        <v>1042.741</v>
      </c>
    </row>
    <row r="1016" spans="1:9">
      <c r="A1016" s="12" t="s">
        <v>2482</v>
      </c>
      <c r="B1016" s="12" t="s">
        <v>2483</v>
      </c>
      <c r="C1016" s="13">
        <f>VLOOKUP(A1016,'[2]I&amp;S 09'!$A$1:$C$1297,2,FALSE)</f>
        <v>231566</v>
      </c>
      <c r="D1016" s="13">
        <f>VLOOKUP(A1016,'[2]EDA 09 local Share'!$A$1:$C$1030,3,FALSE)</f>
        <v>52744.818309339666</v>
      </c>
      <c r="E1016" s="13">
        <f>VLOOKUP(A1016,'[2]IFA 09 Data'!$A$1:$C$1297,2,FALSE)</f>
        <v>197310</v>
      </c>
      <c r="F1016" s="13">
        <f>VLOOKUP(A1016,'[2]IFA 09 Data'!$A$1:$C$1297,3,FALSE)</f>
        <v>197310</v>
      </c>
      <c r="G1016" s="17">
        <f>VLOOKUP(A1016,'[2]data 11'!$A$1:$C$1304,3,FALSE)</f>
        <v>190269040</v>
      </c>
      <c r="H1016" s="13">
        <f>VLOOKUP(A1016,'[2]Property 07'!$A$1:$B$1377,2,FALSE)</f>
        <v>166081958</v>
      </c>
      <c r="I1016" s="18">
        <f>VLOOKUP(A1016,'[2]data 11'!$A$2:$B$1304,2,FALSE)</f>
        <v>210.17999999999998</v>
      </c>
    </row>
    <row r="1017" spans="1:9">
      <c r="A1017" s="12" t="s">
        <v>2484</v>
      </c>
      <c r="B1017" s="12" t="s">
        <v>2485</v>
      </c>
      <c r="C1017" s="13">
        <f>VLOOKUP(A1017,'[2]I&amp;S 09'!$A$1:$C$1297,2,FALSE)</f>
        <v>1049961</v>
      </c>
      <c r="D1017" s="13">
        <f>VLOOKUP(A1017,'[2]EDA 09 local Share'!$A$1:$C$1030,3,FALSE)</f>
        <v>1464780.8181418893</v>
      </c>
      <c r="E1017" s="13">
        <f>VLOOKUP(A1017,'[2]IFA 09 Data'!$A$1:$C$1297,2,FALSE)</f>
        <v>0</v>
      </c>
      <c r="F1017" s="13">
        <f>VLOOKUP(A1017,'[2]IFA 09 Data'!$A$1:$C$1297,3,FALSE)</f>
        <v>0</v>
      </c>
      <c r="G1017" s="17">
        <f>VLOOKUP(A1017,'[2]data 11'!$A$1:$C$1304,3,FALSE)</f>
        <v>679831728</v>
      </c>
      <c r="H1017" s="13">
        <f>VLOOKUP(A1017,'[2]Property 07'!$A$1:$B$1377,2,FALSE)</f>
        <v>610420134</v>
      </c>
      <c r="I1017" s="18">
        <f>VLOOKUP(A1017,'[2]data 11'!$A$2:$B$1304,2,FALSE)</f>
        <v>686.01599999999996</v>
      </c>
    </row>
    <row r="1018" spans="1:9">
      <c r="A1018" s="12" t="s">
        <v>2486</v>
      </c>
      <c r="B1018" s="12" t="s">
        <v>2487</v>
      </c>
      <c r="C1018" s="13">
        <f>VLOOKUP(A1018,'[2]I&amp;S 09'!$A$1:$C$1297,2,FALSE)</f>
        <v>0</v>
      </c>
      <c r="D1018" s="13">
        <f>VLOOKUP(A1018,'[2]EDA 09 local Share'!$A$1:$C$1030,3,FALSE)</f>
        <v>0</v>
      </c>
      <c r="E1018" s="13">
        <f>VLOOKUP(A1018,'[2]IFA 09 Data'!$A$1:$C$1297,2,FALSE)</f>
        <v>0</v>
      </c>
      <c r="F1018" s="13">
        <f>VLOOKUP(A1018,'[2]IFA 09 Data'!$A$1:$C$1297,3,FALSE)</f>
        <v>0</v>
      </c>
      <c r="G1018" s="17">
        <f>VLOOKUP(A1018,'[2]data 11'!$A$1:$C$1304,3,FALSE)</f>
        <v>445862173</v>
      </c>
      <c r="H1018" s="13">
        <f>VLOOKUP(A1018,'[2]Property 07'!$A$1:$B$1377,2,FALSE)</f>
        <v>406705198</v>
      </c>
      <c r="I1018" s="18">
        <f>VLOOKUP(A1018,'[2]data 11'!$A$2:$B$1304,2,FALSE)</f>
        <v>1434.271</v>
      </c>
    </row>
    <row r="1019" spans="1:9">
      <c r="A1019" s="12" t="s">
        <v>2488</v>
      </c>
      <c r="B1019" s="12" t="s">
        <v>2489</v>
      </c>
      <c r="C1019" s="13">
        <f>VLOOKUP(A1019,'[2]I&amp;S 09'!$A$1:$C$1297,2,FALSE)</f>
        <v>334093</v>
      </c>
      <c r="D1019" s="13">
        <f>VLOOKUP(A1019,'[2]EDA 09 local Share'!$A$1:$C$1030,3,FALSE)</f>
        <v>356138.32423843426</v>
      </c>
      <c r="E1019" s="13">
        <f>VLOOKUP(A1019,'[2]IFA 09 Data'!$A$1:$C$1297,2,FALSE)</f>
        <v>0</v>
      </c>
      <c r="F1019" s="13">
        <f>VLOOKUP(A1019,'[2]IFA 09 Data'!$A$1:$C$1297,3,FALSE)</f>
        <v>0</v>
      </c>
      <c r="G1019" s="17">
        <f>VLOOKUP(A1019,'[2]data 11'!$A$1:$C$1304,3,FALSE)</f>
        <v>414003012</v>
      </c>
      <c r="H1019" s="13">
        <f>VLOOKUP(A1019,'[2]Property 07'!$A$1:$B$1377,2,FALSE)</f>
        <v>388400599</v>
      </c>
      <c r="I1019" s="18">
        <f>VLOOKUP(A1019,'[2]data 11'!$A$2:$B$1304,2,FALSE)</f>
        <v>1022.38</v>
      </c>
    </row>
    <row r="1020" spans="1:9">
      <c r="A1020" s="12" t="s">
        <v>2490</v>
      </c>
      <c r="B1020" s="12" t="s">
        <v>2491</v>
      </c>
      <c r="C1020" s="13">
        <f>VLOOKUP(A1020,'[2]I&amp;S 09'!$A$1:$C$1297,2,FALSE)</f>
        <v>178435</v>
      </c>
      <c r="D1020" s="13">
        <f>VLOOKUP(A1020,'[2]EDA 09 local Share'!$A$1:$C$1030,3,FALSE)</f>
        <v>336500.15095967543</v>
      </c>
      <c r="E1020" s="13">
        <f>VLOOKUP(A1020,'[2]IFA 09 Data'!$A$1:$C$1297,2,FALSE)</f>
        <v>0</v>
      </c>
      <c r="F1020" s="13">
        <f>VLOOKUP(A1020,'[2]IFA 09 Data'!$A$1:$C$1297,3,FALSE)</f>
        <v>0</v>
      </c>
      <c r="G1020" s="17">
        <f>VLOOKUP(A1020,'[2]data 11'!$A$1:$C$1304,3,FALSE)</f>
        <v>261928840</v>
      </c>
      <c r="H1020" s="13">
        <f>VLOOKUP(A1020,'[2]Property 07'!$A$1:$B$1377,2,FALSE)</f>
        <v>233837414</v>
      </c>
      <c r="I1020" s="18">
        <f>VLOOKUP(A1020,'[2]data 11'!$A$2:$B$1304,2,FALSE)</f>
        <v>337.15099999999995</v>
      </c>
    </row>
    <row r="1021" spans="1:9">
      <c r="A1021" s="12" t="s">
        <v>2492</v>
      </c>
      <c r="B1021" s="12" t="s">
        <v>2493</v>
      </c>
      <c r="C1021" s="13">
        <f>VLOOKUP(A1021,'[2]I&amp;S 09'!$A$1:$C$1297,2,FALSE)</f>
        <v>120165</v>
      </c>
      <c r="D1021" s="13">
        <f>VLOOKUP(A1021,'[2]EDA 09 local Share'!$A$1:$C$1030,3,FALSE)</f>
        <v>107296.59881889365</v>
      </c>
      <c r="E1021" s="13">
        <f>VLOOKUP(A1021,'[2]IFA 09 Data'!$A$1:$C$1297,2,FALSE)</f>
        <v>0</v>
      </c>
      <c r="F1021" s="13">
        <f>VLOOKUP(A1021,'[2]IFA 09 Data'!$A$1:$C$1297,3,FALSE)</f>
        <v>0</v>
      </c>
      <c r="G1021" s="17">
        <f>VLOOKUP(A1021,'[2]data 11'!$A$1:$C$1304,3,FALSE)</f>
        <v>223735956</v>
      </c>
      <c r="H1021" s="13">
        <f>VLOOKUP(A1021,'[2]Property 07'!$A$1:$B$1377,2,FALSE)</f>
        <v>198377177</v>
      </c>
      <c r="I1021" s="18">
        <f>VLOOKUP(A1021,'[2]data 11'!$A$2:$B$1304,2,FALSE)</f>
        <v>805.3119999999999</v>
      </c>
    </row>
    <row r="1022" spans="1:9">
      <c r="A1022" s="12" t="s">
        <v>2494</v>
      </c>
      <c r="B1022" s="12" t="s">
        <v>2495</v>
      </c>
      <c r="C1022" s="13">
        <f>VLOOKUP(A1022,'[2]I&amp;S 09'!$A$1:$C$1297,2,FALSE)</f>
        <v>301</v>
      </c>
      <c r="D1022" s="13">
        <f>VLOOKUP(A1022,'[2]EDA 09 local Share'!$A$1:$C$1030,3,FALSE)</f>
        <v>0</v>
      </c>
      <c r="E1022" s="13">
        <f>VLOOKUP(A1022,'[2]IFA 09 Data'!$A$1:$C$1297,2,FALSE)</f>
        <v>0</v>
      </c>
      <c r="F1022" s="13">
        <f>VLOOKUP(A1022,'[2]IFA 09 Data'!$A$1:$C$1297,3,FALSE)</f>
        <v>0</v>
      </c>
      <c r="G1022" s="17">
        <f>VLOOKUP(A1022,'[2]data 11'!$A$1:$C$1304,3,FALSE)</f>
        <v>398551330</v>
      </c>
      <c r="H1022" s="13">
        <f>VLOOKUP(A1022,'[2]Property 07'!$A$1:$B$1377,2,FALSE)</f>
        <v>386612238</v>
      </c>
      <c r="I1022" s="18">
        <f>VLOOKUP(A1022,'[2]data 11'!$A$2:$B$1304,2,FALSE)</f>
        <v>1305</v>
      </c>
    </row>
    <row r="1023" spans="1:9">
      <c r="A1023" s="12" t="s">
        <v>2496</v>
      </c>
      <c r="B1023" s="12" t="s">
        <v>2497</v>
      </c>
      <c r="C1023" s="13">
        <f>VLOOKUP(A1023,'[2]I&amp;S 09'!$A$1:$C$1297,2,FALSE)</f>
        <v>0</v>
      </c>
      <c r="D1023" s="13">
        <f>VLOOKUP(A1023,'[2]EDA 09 local Share'!$A$1:$C$1030,3,FALSE)</f>
        <v>0</v>
      </c>
      <c r="E1023" s="13">
        <f>VLOOKUP(A1023,'[2]IFA 09 Data'!$A$1:$C$1297,2,FALSE)</f>
        <v>0</v>
      </c>
      <c r="F1023" s="13">
        <f>VLOOKUP(A1023,'[2]IFA 09 Data'!$A$1:$C$1297,3,FALSE)</f>
        <v>0</v>
      </c>
      <c r="G1023" s="17">
        <f>VLOOKUP(A1023,'[2]data 11'!$A$1:$C$1304,3,FALSE)</f>
        <v>2658233782</v>
      </c>
      <c r="H1023" s="13">
        <f>VLOOKUP(A1023,'[2]Property 07'!$A$1:$B$1377,2,FALSE)</f>
        <v>2509484031</v>
      </c>
      <c r="I1023" s="18">
        <f>VLOOKUP(A1023,'[2]data 11'!$A$2:$B$1304,2,FALSE)</f>
        <v>1380</v>
      </c>
    </row>
    <row r="1024" spans="1:9">
      <c r="A1024" s="12" t="s">
        <v>2498</v>
      </c>
      <c r="B1024" s="12" t="s">
        <v>2499</v>
      </c>
      <c r="C1024" s="13">
        <f>VLOOKUP(A1024,'[2]I&amp;S 09'!$A$1:$C$1297,2,FALSE)</f>
        <v>0</v>
      </c>
      <c r="D1024" s="13">
        <f>VLOOKUP(A1024,'[2]EDA 09 local Share'!$A$1:$C$1030,3,FALSE)</f>
        <v>0</v>
      </c>
      <c r="E1024" s="13">
        <f>VLOOKUP(A1024,'[2]IFA 09 Data'!$A$1:$C$1297,2,FALSE)</f>
        <v>0</v>
      </c>
      <c r="F1024" s="13">
        <f>VLOOKUP(A1024,'[2]IFA 09 Data'!$A$1:$C$1297,3,FALSE)</f>
        <v>0</v>
      </c>
      <c r="G1024" s="17">
        <f>VLOOKUP(A1024,'[2]data 11'!$A$1:$C$1304,3,FALSE)</f>
        <v>841565396</v>
      </c>
      <c r="H1024" s="13">
        <f>VLOOKUP(A1024,'[2]Property 07'!$A$1:$B$1377,2,FALSE)</f>
        <v>788289392</v>
      </c>
      <c r="I1024" s="18">
        <f>VLOOKUP(A1024,'[2]data 11'!$A$2:$B$1304,2,FALSE)</f>
        <v>442.33</v>
      </c>
    </row>
    <row r="1025" spans="1:9">
      <c r="A1025" s="12" t="s">
        <v>2500</v>
      </c>
      <c r="B1025" s="12" t="s">
        <v>2501</v>
      </c>
      <c r="C1025" s="13">
        <f>VLOOKUP(A1025,'[2]I&amp;S 09'!$A$1:$C$1297,2,FALSE)</f>
        <v>1999633</v>
      </c>
      <c r="D1025" s="13">
        <f>VLOOKUP(A1025,'[2]EDA 09 local Share'!$A$1:$C$1030,3,FALSE)</f>
        <v>15027.970113718722</v>
      </c>
      <c r="E1025" s="13">
        <f>VLOOKUP(A1025,'[2]IFA 09 Data'!$A$1:$C$1297,2,FALSE)</f>
        <v>804238</v>
      </c>
      <c r="F1025" s="13">
        <f>VLOOKUP(A1025,'[2]IFA 09 Data'!$A$1:$C$1297,3,FALSE)</f>
        <v>1128993</v>
      </c>
      <c r="G1025" s="17">
        <f>VLOOKUP(A1025,'[2]data 11'!$A$1:$C$1304,3,FALSE)</f>
        <v>620896369</v>
      </c>
      <c r="H1025" s="13">
        <f>VLOOKUP(A1025,'[2]Property 07'!$A$1:$B$1377,2,FALSE)</f>
        <v>577294098</v>
      </c>
      <c r="I1025" s="18">
        <f>VLOOKUP(A1025,'[2]data 11'!$A$2:$B$1304,2,FALSE)</f>
        <v>2270</v>
      </c>
    </row>
    <row r="1026" spans="1:9">
      <c r="A1026" s="12" t="s">
        <v>2502</v>
      </c>
      <c r="B1026" s="12" t="s">
        <v>2503</v>
      </c>
      <c r="C1026" s="13">
        <f>VLOOKUP(A1026,'[2]I&amp;S 09'!$A$1:$C$1297,2,FALSE)</f>
        <v>0</v>
      </c>
      <c r="D1026" s="13">
        <f>VLOOKUP(A1026,'[2]EDA 09 local Share'!$A$1:$C$1030,3,FALSE)</f>
        <v>0</v>
      </c>
      <c r="E1026" s="13">
        <f>VLOOKUP(A1026,'[2]IFA 09 Data'!$A$1:$C$1297,2,FALSE)</f>
        <v>0</v>
      </c>
      <c r="F1026" s="13">
        <f>VLOOKUP(A1026,'[2]IFA 09 Data'!$A$1:$C$1297,3,FALSE)</f>
        <v>0</v>
      </c>
      <c r="G1026" s="17">
        <f>VLOOKUP(A1026,'[2]data 11'!$A$1:$C$1304,3,FALSE)</f>
        <v>50913079</v>
      </c>
      <c r="H1026" s="13">
        <f>VLOOKUP(A1026,'[2]Property 07'!$A$1:$B$1377,2,FALSE)</f>
        <v>43343496</v>
      </c>
      <c r="I1026" s="18">
        <f>VLOOKUP(A1026,'[2]data 11'!$A$2:$B$1304,2,FALSE)</f>
        <v>131.08799999999999</v>
      </c>
    </row>
    <row r="1027" spans="1:9">
      <c r="A1027" s="12" t="s">
        <v>2504</v>
      </c>
      <c r="B1027" s="12" t="s">
        <v>2505</v>
      </c>
      <c r="C1027" s="13">
        <f>VLOOKUP(A1027,'[2]I&amp;S 09'!$A$1:$C$1297,2,FALSE)</f>
        <v>365411</v>
      </c>
      <c r="D1027" s="13">
        <f>VLOOKUP(A1027,'[2]EDA 09 local Share'!$A$1:$C$1030,3,FALSE)</f>
        <v>66554.159639010759</v>
      </c>
      <c r="E1027" s="13">
        <f>VLOOKUP(A1027,'[2]IFA 09 Data'!$A$1:$C$1297,2,FALSE)</f>
        <v>235509</v>
      </c>
      <c r="F1027" s="13">
        <f>VLOOKUP(A1027,'[2]IFA 09 Data'!$A$1:$C$1297,3,FALSE)</f>
        <v>376038</v>
      </c>
      <c r="G1027" s="17">
        <f>VLOOKUP(A1027,'[2]data 11'!$A$1:$C$1304,3,FALSE)</f>
        <v>179678391</v>
      </c>
      <c r="H1027" s="13">
        <f>VLOOKUP(A1027,'[2]Property 07'!$A$1:$B$1377,2,FALSE)</f>
        <v>161157866</v>
      </c>
      <c r="I1027" s="18">
        <f>VLOOKUP(A1027,'[2]data 11'!$A$2:$B$1304,2,FALSE)</f>
        <v>732.20299999999997</v>
      </c>
    </row>
    <row r="1028" spans="1:9">
      <c r="A1028" s="12" t="s">
        <v>2506</v>
      </c>
      <c r="B1028" s="12" t="s">
        <v>2507</v>
      </c>
      <c r="C1028" s="13">
        <f>VLOOKUP(A1028,'[2]I&amp;S 09'!$A$1:$C$1297,2,FALSE)</f>
        <v>1986554</v>
      </c>
      <c r="D1028" s="13">
        <f>VLOOKUP(A1028,'[2]EDA 09 local Share'!$A$1:$C$1030,3,FALSE)</f>
        <v>4779286.2377087893</v>
      </c>
      <c r="E1028" s="13">
        <f>VLOOKUP(A1028,'[2]IFA 09 Data'!$A$1:$C$1297,2,FALSE)</f>
        <v>0</v>
      </c>
      <c r="F1028" s="13">
        <f>VLOOKUP(A1028,'[2]IFA 09 Data'!$A$1:$C$1297,3,FALSE)</f>
        <v>0</v>
      </c>
      <c r="G1028" s="17">
        <f>VLOOKUP(A1028,'[2]data 11'!$A$1:$C$1304,3,FALSE)</f>
        <v>3083129987</v>
      </c>
      <c r="H1028" s="13">
        <f>VLOOKUP(A1028,'[2]Property 07'!$A$1:$B$1377,2,FALSE)</f>
        <v>3144759679</v>
      </c>
      <c r="I1028" s="18">
        <f>VLOOKUP(A1028,'[2]data 11'!$A$2:$B$1304,2,FALSE)</f>
        <v>3238.6</v>
      </c>
    </row>
    <row r="1029" spans="1:9">
      <c r="A1029" s="12" t="s">
        <v>2508</v>
      </c>
      <c r="B1029" s="12" t="s">
        <v>2509</v>
      </c>
      <c r="C1029" s="13">
        <f>VLOOKUP(A1029,'[2]I&amp;S 09'!$A$1:$C$1297,2,FALSE)</f>
        <v>699423</v>
      </c>
      <c r="D1029" s="13">
        <f>VLOOKUP(A1029,'[2]EDA 09 local Share'!$A$1:$C$1030,3,FALSE)</f>
        <v>34998.490759547509</v>
      </c>
      <c r="E1029" s="13">
        <f>VLOOKUP(A1029,'[2]IFA 09 Data'!$A$1:$C$1297,2,FALSE)</f>
        <v>530733</v>
      </c>
      <c r="F1029" s="13">
        <f>VLOOKUP(A1029,'[2]IFA 09 Data'!$A$1:$C$1297,3,FALSE)</f>
        <v>1407107</v>
      </c>
      <c r="G1029" s="17">
        <f>VLOOKUP(A1029,'[2]data 11'!$A$1:$C$1304,3,FALSE)</f>
        <v>186006870</v>
      </c>
      <c r="H1029" s="13">
        <f>VLOOKUP(A1029,'[2]Property 07'!$A$1:$B$1377,2,FALSE)</f>
        <v>230986421</v>
      </c>
      <c r="I1029" s="18">
        <f>VLOOKUP(A1029,'[2]data 11'!$A$2:$B$1304,2,FALSE)</f>
        <v>1733.9699999999998</v>
      </c>
    </row>
    <row r="1030" spans="1:9">
      <c r="A1030" s="12" t="s">
        <v>2510</v>
      </c>
      <c r="B1030" s="12" t="s">
        <v>2511</v>
      </c>
      <c r="C1030" s="13">
        <f>VLOOKUP(A1030,'[2]I&amp;S 09'!$A$1:$C$1297,2,FALSE)</f>
        <v>68924</v>
      </c>
      <c r="D1030" s="13">
        <f>VLOOKUP(A1030,'[2]EDA 09 local Share'!$A$1:$C$1030,3,FALSE)</f>
        <v>0</v>
      </c>
      <c r="E1030" s="13">
        <f>VLOOKUP(A1030,'[2]IFA 09 Data'!$A$1:$C$1297,2,FALSE)</f>
        <v>44980</v>
      </c>
      <c r="F1030" s="13">
        <f>VLOOKUP(A1030,'[2]IFA 09 Data'!$A$1:$C$1297,3,FALSE)</f>
        <v>186779</v>
      </c>
      <c r="G1030" s="17">
        <f>VLOOKUP(A1030,'[2]data 11'!$A$1:$C$1304,3,FALSE)</f>
        <v>43545879</v>
      </c>
      <c r="H1030" s="13">
        <f>VLOOKUP(A1030,'[2]Property 07'!$A$1:$B$1377,2,FALSE)</f>
        <v>39253662</v>
      </c>
      <c r="I1030" s="18">
        <f>VLOOKUP(A1030,'[2]data 11'!$A$2:$B$1304,2,FALSE)</f>
        <v>470</v>
      </c>
    </row>
  </sheetData>
  <sheetProtection password="CA3D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811"/>
  <sheetViews>
    <sheetView workbookViewId="0">
      <pane ySplit="1" topLeftCell="A2" activePane="bottomLeft" state="frozen"/>
      <selection pane="bottomLeft" activeCell="I37" sqref="I37"/>
    </sheetView>
  </sheetViews>
  <sheetFormatPr defaultRowHeight="12.75"/>
  <cols>
    <col min="1" max="1" width="8.7109375" style="39" bestFit="1" customWidth="1"/>
    <col min="2" max="2" width="10" style="39" bestFit="1" customWidth="1"/>
    <col min="3" max="16384" width="9.140625" style="39"/>
  </cols>
  <sheetData>
    <row r="1" spans="1:2" s="44" customFormat="1" ht="25.5" customHeight="1">
      <c r="A1" s="46" t="s">
        <v>2</v>
      </c>
      <c r="B1" s="45" t="s">
        <v>2565</v>
      </c>
    </row>
    <row r="2" spans="1:2">
      <c r="A2" s="40" t="s">
        <v>7</v>
      </c>
      <c r="B2" s="42">
        <v>1026044</v>
      </c>
    </row>
    <row r="3" spans="1:2">
      <c r="A3" s="40" t="s">
        <v>11</v>
      </c>
      <c r="B3" s="42">
        <v>333670</v>
      </c>
    </row>
    <row r="4" spans="1:2">
      <c r="A4" s="40" t="s">
        <v>13</v>
      </c>
      <c r="B4" s="42">
        <v>4064266</v>
      </c>
    </row>
    <row r="5" spans="1:2">
      <c r="A5" s="40" t="s">
        <v>19</v>
      </c>
      <c r="B5" s="42">
        <v>4182862</v>
      </c>
    </row>
    <row r="6" spans="1:2">
      <c r="A6" s="40" t="s">
        <v>23</v>
      </c>
      <c r="B6" s="42">
        <v>1573296</v>
      </c>
    </row>
    <row r="7" spans="1:2">
      <c r="A7" s="40" t="s">
        <v>25</v>
      </c>
      <c r="B7" s="42">
        <v>4663681</v>
      </c>
    </row>
    <row r="8" spans="1:2">
      <c r="A8" s="40" t="s">
        <v>27</v>
      </c>
      <c r="B8" s="42">
        <v>1534799</v>
      </c>
    </row>
    <row r="9" spans="1:2">
      <c r="A9" s="40" t="s">
        <v>29</v>
      </c>
      <c r="B9" s="42">
        <v>1311824</v>
      </c>
    </row>
    <row r="10" spans="1:2">
      <c r="A10" s="40" t="s">
        <v>31</v>
      </c>
      <c r="B10" s="42">
        <v>370580</v>
      </c>
    </row>
    <row r="11" spans="1:2">
      <c r="A11" s="40" t="s">
        <v>33</v>
      </c>
      <c r="B11" s="42">
        <v>808906</v>
      </c>
    </row>
    <row r="12" spans="1:2">
      <c r="A12" s="40" t="s">
        <v>35</v>
      </c>
      <c r="B12" s="42">
        <v>1114925</v>
      </c>
    </row>
    <row r="13" spans="1:2">
      <c r="A13" s="40" t="s">
        <v>37</v>
      </c>
      <c r="B13" s="42">
        <v>138050</v>
      </c>
    </row>
    <row r="14" spans="1:2">
      <c r="A14" s="40" t="s">
        <v>39</v>
      </c>
      <c r="B14" s="42">
        <v>409438</v>
      </c>
    </row>
    <row r="15" spans="1:2">
      <c r="A15" s="40" t="s">
        <v>41</v>
      </c>
      <c r="B15" s="42">
        <v>172162</v>
      </c>
    </row>
    <row r="16" spans="1:2">
      <c r="A16" s="40" t="s">
        <v>43</v>
      </c>
      <c r="B16" s="42">
        <v>173466</v>
      </c>
    </row>
    <row r="17" spans="1:2">
      <c r="A17" s="40" t="s">
        <v>45</v>
      </c>
      <c r="B17" s="42">
        <v>382512</v>
      </c>
    </row>
    <row r="18" spans="1:2">
      <c r="A18" s="40" t="s">
        <v>49</v>
      </c>
      <c r="B18" s="42">
        <v>1262631</v>
      </c>
    </row>
    <row r="19" spans="1:2">
      <c r="A19" s="40" t="s">
        <v>51</v>
      </c>
      <c r="B19" s="42">
        <v>1348381</v>
      </c>
    </row>
    <row r="20" spans="1:2">
      <c r="A20" s="40" t="s">
        <v>53</v>
      </c>
      <c r="B20" s="42">
        <v>692040</v>
      </c>
    </row>
    <row r="21" spans="1:2">
      <c r="A21" s="40" t="s">
        <v>55</v>
      </c>
      <c r="B21" s="42">
        <v>1983393</v>
      </c>
    </row>
    <row r="22" spans="1:2">
      <c r="A22" s="40" t="s">
        <v>57</v>
      </c>
      <c r="B22" s="42">
        <v>2522477</v>
      </c>
    </row>
    <row r="23" spans="1:2">
      <c r="A23" s="40" t="s">
        <v>59</v>
      </c>
      <c r="B23" s="42">
        <v>1092607</v>
      </c>
    </row>
    <row r="24" spans="1:2">
      <c r="A24" s="40" t="s">
        <v>61</v>
      </c>
      <c r="B24" s="42">
        <v>1502649</v>
      </c>
    </row>
    <row r="25" spans="1:2">
      <c r="A25" s="40" t="s">
        <v>65</v>
      </c>
      <c r="B25" s="42">
        <v>1857261</v>
      </c>
    </row>
    <row r="26" spans="1:2">
      <c r="A26" s="40" t="s">
        <v>67</v>
      </c>
      <c r="B26" s="42">
        <v>12269518</v>
      </c>
    </row>
    <row r="27" spans="1:2">
      <c r="A27" s="40" t="s">
        <v>69</v>
      </c>
      <c r="B27" s="42">
        <v>6312747</v>
      </c>
    </row>
    <row r="28" spans="1:2">
      <c r="A28" s="40" t="s">
        <v>71</v>
      </c>
      <c r="B28" s="42">
        <v>1351675</v>
      </c>
    </row>
    <row r="29" spans="1:2">
      <c r="A29" s="40" t="s">
        <v>73</v>
      </c>
      <c r="B29" s="42">
        <v>95400</v>
      </c>
    </row>
    <row r="30" spans="1:2">
      <c r="A30" s="40" t="s">
        <v>79</v>
      </c>
      <c r="B30" s="42">
        <v>2631859</v>
      </c>
    </row>
    <row r="31" spans="1:2">
      <c r="A31" s="40" t="s">
        <v>81</v>
      </c>
      <c r="B31" s="42">
        <v>509671</v>
      </c>
    </row>
    <row r="32" spans="1:2">
      <c r="A32" s="40" t="s">
        <v>85</v>
      </c>
      <c r="B32" s="42">
        <v>435854</v>
      </c>
    </row>
    <row r="33" spans="1:2">
      <c r="A33" s="40" t="s">
        <v>95</v>
      </c>
      <c r="B33" s="42">
        <v>446500</v>
      </c>
    </row>
    <row r="34" spans="1:2">
      <c r="A34" s="40" t="s">
        <v>97</v>
      </c>
      <c r="B34" s="42">
        <v>164800</v>
      </c>
    </row>
    <row r="35" spans="1:2">
      <c r="A35" s="40" t="s">
        <v>99</v>
      </c>
      <c r="B35" s="42">
        <v>5466385</v>
      </c>
    </row>
    <row r="36" spans="1:2">
      <c r="A36" s="40" t="s">
        <v>101</v>
      </c>
      <c r="B36" s="42">
        <v>473025</v>
      </c>
    </row>
    <row r="37" spans="1:2">
      <c r="A37" s="40" t="s">
        <v>103</v>
      </c>
      <c r="B37" s="42">
        <v>16736200</v>
      </c>
    </row>
    <row r="38" spans="1:2">
      <c r="A38" s="40" t="s">
        <v>105</v>
      </c>
      <c r="B38" s="42">
        <v>760797</v>
      </c>
    </row>
    <row r="39" spans="1:2">
      <c r="A39" s="40" t="s">
        <v>107</v>
      </c>
      <c r="B39" s="42">
        <v>1412950</v>
      </c>
    </row>
    <row r="40" spans="1:2">
      <c r="A40" s="40" t="s">
        <v>109</v>
      </c>
      <c r="B40" s="42">
        <v>6632487</v>
      </c>
    </row>
    <row r="41" spans="1:2">
      <c r="A41" s="40" t="s">
        <v>111</v>
      </c>
      <c r="B41" s="42">
        <v>1758621</v>
      </c>
    </row>
    <row r="42" spans="1:2">
      <c r="A42" s="40" t="s">
        <v>165</v>
      </c>
      <c r="B42" s="42">
        <v>7292330</v>
      </c>
    </row>
    <row r="43" spans="1:2">
      <c r="A43" s="40" t="s">
        <v>167</v>
      </c>
      <c r="B43" s="42">
        <v>10036883</v>
      </c>
    </row>
    <row r="44" spans="1:2">
      <c r="A44" s="40" t="s">
        <v>169</v>
      </c>
      <c r="B44" s="42">
        <v>8516113</v>
      </c>
    </row>
    <row r="45" spans="1:2">
      <c r="A45" s="40" t="s">
        <v>173</v>
      </c>
      <c r="B45" s="42">
        <v>43690693</v>
      </c>
    </row>
    <row r="46" spans="1:2">
      <c r="A46" s="40" t="s">
        <v>175</v>
      </c>
      <c r="B46" s="42">
        <v>10939187</v>
      </c>
    </row>
    <row r="47" spans="1:2">
      <c r="A47" s="40" t="s">
        <v>177</v>
      </c>
      <c r="B47" s="42">
        <v>2384531</v>
      </c>
    </row>
    <row r="48" spans="1:2">
      <c r="A48" s="40" t="s">
        <v>179</v>
      </c>
      <c r="B48" s="42">
        <v>97037568</v>
      </c>
    </row>
    <row r="49" spans="1:2">
      <c r="A49" s="40" t="s">
        <v>181</v>
      </c>
      <c r="B49" s="42">
        <v>8232356</v>
      </c>
    </row>
    <row r="50" spans="1:2">
      <c r="A50" s="40" t="s">
        <v>183</v>
      </c>
      <c r="B50" s="42">
        <v>9204247</v>
      </c>
    </row>
    <row r="51" spans="1:2">
      <c r="A51" s="40" t="s">
        <v>189</v>
      </c>
      <c r="B51" s="42">
        <v>100612740</v>
      </c>
    </row>
    <row r="52" spans="1:2">
      <c r="A52" s="40" t="s">
        <v>191</v>
      </c>
      <c r="B52" s="42">
        <v>26860874</v>
      </c>
    </row>
    <row r="53" spans="1:2">
      <c r="A53" s="40" t="s">
        <v>193</v>
      </c>
      <c r="B53" s="42">
        <v>4760802</v>
      </c>
    </row>
    <row r="54" spans="1:2">
      <c r="A54" s="40" t="s">
        <v>195</v>
      </c>
      <c r="B54" s="42">
        <v>739902</v>
      </c>
    </row>
    <row r="55" spans="1:2">
      <c r="A55" s="40" t="s">
        <v>197</v>
      </c>
      <c r="B55" s="42">
        <v>656450</v>
      </c>
    </row>
    <row r="56" spans="1:2">
      <c r="A56" s="40" t="s">
        <v>199</v>
      </c>
      <c r="B56" s="42">
        <v>1802688</v>
      </c>
    </row>
    <row r="57" spans="1:2">
      <c r="A57" s="40" t="s">
        <v>201</v>
      </c>
      <c r="B57" s="42">
        <v>520550</v>
      </c>
    </row>
    <row r="58" spans="1:2">
      <c r="A58" s="40" t="s">
        <v>203</v>
      </c>
      <c r="B58" s="42">
        <v>333880</v>
      </c>
    </row>
    <row r="59" spans="1:2">
      <c r="A59" s="40" t="s">
        <v>207</v>
      </c>
      <c r="B59" s="42">
        <v>530321</v>
      </c>
    </row>
    <row r="60" spans="1:2">
      <c r="A60" s="40" t="s">
        <v>211</v>
      </c>
      <c r="B60" s="42">
        <v>64025</v>
      </c>
    </row>
    <row r="61" spans="1:2">
      <c r="A61" s="40" t="s">
        <v>213</v>
      </c>
      <c r="B61" s="42">
        <v>22638</v>
      </c>
    </row>
    <row r="62" spans="1:2">
      <c r="A62" s="40" t="s">
        <v>219</v>
      </c>
      <c r="B62" s="42">
        <v>921300</v>
      </c>
    </row>
    <row r="63" spans="1:2">
      <c r="A63" s="40" t="s">
        <v>221</v>
      </c>
      <c r="B63" s="42">
        <v>67100</v>
      </c>
    </row>
    <row r="64" spans="1:2">
      <c r="A64" s="40" t="s">
        <v>223</v>
      </c>
      <c r="B64" s="42">
        <v>1089144</v>
      </c>
    </row>
    <row r="65" spans="1:2">
      <c r="A65" s="40" t="s">
        <v>227</v>
      </c>
      <c r="B65" s="42">
        <v>3148212</v>
      </c>
    </row>
    <row r="66" spans="1:2">
      <c r="A66" s="40" t="s">
        <v>229</v>
      </c>
      <c r="B66" s="42">
        <v>692998</v>
      </c>
    </row>
    <row r="67" spans="1:2">
      <c r="A67" s="40" t="s">
        <v>231</v>
      </c>
      <c r="B67" s="42">
        <v>119150</v>
      </c>
    </row>
    <row r="68" spans="1:2">
      <c r="A68" s="40" t="s">
        <v>233</v>
      </c>
      <c r="B68" s="42">
        <v>70300</v>
      </c>
    </row>
    <row r="69" spans="1:2">
      <c r="A69" s="40" t="s">
        <v>235</v>
      </c>
      <c r="B69" s="42">
        <v>382012</v>
      </c>
    </row>
    <row r="70" spans="1:2">
      <c r="A70" s="40" t="s">
        <v>237</v>
      </c>
      <c r="B70" s="42">
        <v>2483275</v>
      </c>
    </row>
    <row r="71" spans="1:2">
      <c r="A71" s="40" t="s">
        <v>243</v>
      </c>
      <c r="B71" s="42">
        <v>21959133</v>
      </c>
    </row>
    <row r="72" spans="1:2">
      <c r="A72" s="40" t="s">
        <v>245</v>
      </c>
      <c r="B72" s="42">
        <v>8982047</v>
      </c>
    </row>
    <row r="73" spans="1:2">
      <c r="A73" s="40" t="s">
        <v>247</v>
      </c>
      <c r="B73" s="42">
        <v>251230</v>
      </c>
    </row>
    <row r="74" spans="1:2">
      <c r="A74" s="40" t="s">
        <v>249</v>
      </c>
      <c r="B74" s="42">
        <v>12573854</v>
      </c>
    </row>
    <row r="75" spans="1:2">
      <c r="A75" s="40" t="s">
        <v>251</v>
      </c>
      <c r="B75" s="42">
        <v>2597616</v>
      </c>
    </row>
    <row r="76" spans="1:2">
      <c r="A76" s="40" t="s">
        <v>253</v>
      </c>
      <c r="B76" s="42">
        <v>2544352</v>
      </c>
    </row>
    <row r="77" spans="1:2">
      <c r="A77" s="40" t="s">
        <v>255</v>
      </c>
      <c r="B77" s="42">
        <v>24045801</v>
      </c>
    </row>
    <row r="78" spans="1:2">
      <c r="A78" s="40" t="s">
        <v>263</v>
      </c>
      <c r="B78" s="42">
        <v>16828556</v>
      </c>
    </row>
    <row r="79" spans="1:2">
      <c r="A79" s="40" t="s">
        <v>265</v>
      </c>
      <c r="B79" s="42">
        <v>13133813</v>
      </c>
    </row>
    <row r="80" spans="1:2">
      <c r="A80" s="40" t="s">
        <v>269</v>
      </c>
      <c r="B80" s="42">
        <v>321450</v>
      </c>
    </row>
    <row r="81" spans="1:2">
      <c r="A81" s="40" t="s">
        <v>279</v>
      </c>
      <c r="B81" s="42">
        <v>288332</v>
      </c>
    </row>
    <row r="82" spans="1:2">
      <c r="A82" s="40" t="s">
        <v>281</v>
      </c>
      <c r="B82" s="42">
        <v>701553</v>
      </c>
    </row>
    <row r="83" spans="1:2">
      <c r="A83" s="40" t="s">
        <v>283</v>
      </c>
      <c r="B83" s="42">
        <v>3080383</v>
      </c>
    </row>
    <row r="84" spans="1:2">
      <c r="A84" s="40" t="s">
        <v>285</v>
      </c>
      <c r="B84" s="42">
        <v>96145</v>
      </c>
    </row>
    <row r="85" spans="1:2">
      <c r="A85" s="40" t="s">
        <v>287</v>
      </c>
      <c r="B85" s="42">
        <v>148012</v>
      </c>
    </row>
    <row r="86" spans="1:2">
      <c r="A86" s="40" t="s">
        <v>289</v>
      </c>
      <c r="B86" s="42">
        <v>326715</v>
      </c>
    </row>
    <row r="87" spans="1:2">
      <c r="A87" s="40" t="s">
        <v>291</v>
      </c>
      <c r="B87" s="42">
        <v>92118</v>
      </c>
    </row>
    <row r="88" spans="1:2">
      <c r="A88" s="40" t="s">
        <v>293</v>
      </c>
      <c r="B88" s="42">
        <v>1517402</v>
      </c>
    </row>
    <row r="89" spans="1:2">
      <c r="A89" s="40" t="s">
        <v>299</v>
      </c>
      <c r="B89" s="42">
        <v>95843</v>
      </c>
    </row>
    <row r="90" spans="1:2">
      <c r="A90" s="40" t="s">
        <v>301</v>
      </c>
      <c r="B90" s="42">
        <v>193050</v>
      </c>
    </row>
    <row r="91" spans="1:2">
      <c r="A91" s="40" t="s">
        <v>303</v>
      </c>
      <c r="B91" s="42">
        <v>593792</v>
      </c>
    </row>
    <row r="92" spans="1:2">
      <c r="A92" s="40" t="s">
        <v>305</v>
      </c>
      <c r="B92" s="42">
        <v>3869128</v>
      </c>
    </row>
    <row r="93" spans="1:2">
      <c r="A93" s="40" t="s">
        <v>307</v>
      </c>
      <c r="B93" s="42">
        <v>6669461</v>
      </c>
    </row>
    <row r="94" spans="1:2">
      <c r="A94" s="40" t="s">
        <v>309</v>
      </c>
      <c r="B94" s="42">
        <v>2388585</v>
      </c>
    </row>
    <row r="95" spans="1:2">
      <c r="A95" s="40" t="s">
        <v>311</v>
      </c>
      <c r="B95" s="42">
        <v>365600</v>
      </c>
    </row>
    <row r="96" spans="1:2">
      <c r="A96" s="40" t="s">
        <v>315</v>
      </c>
      <c r="B96" s="42">
        <v>2718070</v>
      </c>
    </row>
    <row r="97" spans="1:2">
      <c r="A97" s="40" t="s">
        <v>317</v>
      </c>
      <c r="B97" s="42">
        <v>83404</v>
      </c>
    </row>
    <row r="98" spans="1:2">
      <c r="A98" s="40" t="s">
        <v>319</v>
      </c>
      <c r="B98" s="42">
        <v>2125963</v>
      </c>
    </row>
    <row r="99" spans="1:2">
      <c r="A99" s="40" t="s">
        <v>321</v>
      </c>
      <c r="B99" s="42">
        <v>94842</v>
      </c>
    </row>
    <row r="100" spans="1:2">
      <c r="A100" s="40" t="s">
        <v>323</v>
      </c>
      <c r="B100" s="42">
        <v>361188</v>
      </c>
    </row>
    <row r="101" spans="1:2">
      <c r="A101" s="40" t="s">
        <v>329</v>
      </c>
      <c r="B101" s="42">
        <v>17423484</v>
      </c>
    </row>
    <row r="102" spans="1:2">
      <c r="A102" s="40" t="s">
        <v>331</v>
      </c>
      <c r="B102" s="42">
        <v>10404168</v>
      </c>
    </row>
    <row r="103" spans="1:2">
      <c r="A103" s="40" t="s">
        <v>333</v>
      </c>
      <c r="B103" s="42">
        <v>2876232</v>
      </c>
    </row>
    <row r="104" spans="1:2">
      <c r="A104" s="40" t="s">
        <v>335</v>
      </c>
      <c r="B104" s="42">
        <v>4154757</v>
      </c>
    </row>
    <row r="105" spans="1:2">
      <c r="A105" s="40" t="s">
        <v>337</v>
      </c>
      <c r="B105" s="42">
        <v>3521768</v>
      </c>
    </row>
    <row r="106" spans="1:2">
      <c r="A106" s="40" t="s">
        <v>339</v>
      </c>
      <c r="B106" s="42">
        <v>1789497</v>
      </c>
    </row>
    <row r="107" spans="1:2">
      <c r="A107" s="40" t="s">
        <v>341</v>
      </c>
      <c r="B107" s="42">
        <v>8323900</v>
      </c>
    </row>
    <row r="108" spans="1:2">
      <c r="A108" s="40" t="s">
        <v>343</v>
      </c>
      <c r="B108" s="42">
        <v>474164</v>
      </c>
    </row>
    <row r="109" spans="1:2">
      <c r="A109" s="40" t="s">
        <v>345</v>
      </c>
      <c r="B109" s="42">
        <v>1111865</v>
      </c>
    </row>
    <row r="110" spans="1:2">
      <c r="A110" s="40" t="s">
        <v>349</v>
      </c>
      <c r="B110" s="42">
        <v>513433</v>
      </c>
    </row>
    <row r="111" spans="1:2">
      <c r="A111" s="40" t="s">
        <v>351</v>
      </c>
      <c r="B111" s="42">
        <v>156975</v>
      </c>
    </row>
    <row r="112" spans="1:2">
      <c r="A112" s="40" t="s">
        <v>353</v>
      </c>
      <c r="B112" s="42">
        <v>1774507</v>
      </c>
    </row>
    <row r="113" spans="1:2">
      <c r="A113" s="40" t="s">
        <v>355</v>
      </c>
      <c r="B113" s="42">
        <v>386805</v>
      </c>
    </row>
    <row r="114" spans="1:2">
      <c r="A114" s="40" t="s">
        <v>357</v>
      </c>
      <c r="B114" s="42">
        <v>814138</v>
      </c>
    </row>
    <row r="115" spans="1:2">
      <c r="A115" s="40" t="s">
        <v>361</v>
      </c>
      <c r="B115" s="42">
        <v>233462</v>
      </c>
    </row>
    <row r="116" spans="1:2">
      <c r="A116" s="40" t="s">
        <v>367</v>
      </c>
      <c r="B116" s="42">
        <v>693578</v>
      </c>
    </row>
    <row r="117" spans="1:2">
      <c r="A117" s="40" t="s">
        <v>371</v>
      </c>
      <c r="B117" s="42">
        <v>1069956</v>
      </c>
    </row>
    <row r="118" spans="1:2">
      <c r="A118" s="40" t="s">
        <v>375</v>
      </c>
      <c r="B118" s="42">
        <v>174515</v>
      </c>
    </row>
    <row r="119" spans="1:2">
      <c r="A119" s="40" t="s">
        <v>377</v>
      </c>
      <c r="B119" s="42">
        <v>1234525</v>
      </c>
    </row>
    <row r="120" spans="1:2">
      <c r="A120" s="40" t="s">
        <v>379</v>
      </c>
      <c r="B120" s="42">
        <v>8372782</v>
      </c>
    </row>
    <row r="121" spans="1:2">
      <c r="A121" s="40" t="s">
        <v>381</v>
      </c>
      <c r="B121" s="42">
        <v>725500</v>
      </c>
    </row>
    <row r="122" spans="1:2">
      <c r="A122" s="40" t="s">
        <v>383</v>
      </c>
      <c r="B122" s="42">
        <v>588962</v>
      </c>
    </row>
    <row r="123" spans="1:2">
      <c r="A123" s="40" t="s">
        <v>385</v>
      </c>
      <c r="B123" s="42">
        <v>3198406</v>
      </c>
    </row>
    <row r="124" spans="1:2">
      <c r="A124" s="40" t="s">
        <v>387</v>
      </c>
      <c r="B124" s="42">
        <v>810038</v>
      </c>
    </row>
    <row r="125" spans="1:2">
      <c r="A125" s="40" t="s">
        <v>393</v>
      </c>
      <c r="B125" s="42">
        <v>618600</v>
      </c>
    </row>
    <row r="126" spans="1:2">
      <c r="A126" s="40" t="s">
        <v>397</v>
      </c>
      <c r="B126" s="42">
        <v>898714</v>
      </c>
    </row>
    <row r="127" spans="1:2">
      <c r="A127" s="40" t="s">
        <v>399</v>
      </c>
      <c r="B127" s="42">
        <v>361179</v>
      </c>
    </row>
    <row r="128" spans="1:2">
      <c r="A128" s="40" t="s">
        <v>411</v>
      </c>
      <c r="B128" s="42">
        <v>1215263</v>
      </c>
    </row>
    <row r="129" spans="1:2">
      <c r="A129" s="40" t="s">
        <v>413</v>
      </c>
      <c r="B129" s="42">
        <v>336229</v>
      </c>
    </row>
    <row r="130" spans="1:2">
      <c r="A130" s="40" t="s">
        <v>415</v>
      </c>
      <c r="B130" s="42">
        <v>92028</v>
      </c>
    </row>
    <row r="131" spans="1:2">
      <c r="A131" s="40" t="s">
        <v>417</v>
      </c>
      <c r="B131" s="42">
        <v>78725</v>
      </c>
    </row>
    <row r="132" spans="1:2">
      <c r="A132" s="40" t="s">
        <v>421</v>
      </c>
      <c r="B132" s="42">
        <v>35243347</v>
      </c>
    </row>
    <row r="133" spans="1:2">
      <c r="A133" s="40" t="s">
        <v>423</v>
      </c>
      <c r="B133" s="42">
        <v>5327276</v>
      </c>
    </row>
    <row r="134" spans="1:2">
      <c r="A134" s="40" t="s">
        <v>425</v>
      </c>
      <c r="B134" s="42">
        <v>3685379</v>
      </c>
    </row>
    <row r="135" spans="1:2">
      <c r="A135" s="40" t="s">
        <v>427</v>
      </c>
      <c r="B135" s="42">
        <v>1272782</v>
      </c>
    </row>
    <row r="136" spans="1:2">
      <c r="A136" s="40" t="s">
        <v>429</v>
      </c>
      <c r="B136" s="42">
        <v>83362353</v>
      </c>
    </row>
    <row r="137" spans="1:2">
      <c r="A137" s="40" t="s">
        <v>431</v>
      </c>
      <c r="B137" s="42">
        <v>41359926</v>
      </c>
    </row>
    <row r="138" spans="1:2">
      <c r="A138" s="40" t="s">
        <v>433</v>
      </c>
      <c r="B138" s="42">
        <v>2559197</v>
      </c>
    </row>
    <row r="139" spans="1:2">
      <c r="A139" s="40" t="s">
        <v>435</v>
      </c>
      <c r="B139" s="42">
        <v>105888000</v>
      </c>
    </row>
    <row r="140" spans="1:2">
      <c r="A140" s="40" t="s">
        <v>437</v>
      </c>
      <c r="B140" s="42">
        <v>4724276</v>
      </c>
    </row>
    <row r="141" spans="1:2">
      <c r="A141" s="40" t="s">
        <v>439</v>
      </c>
      <c r="B141" s="42">
        <v>12620989</v>
      </c>
    </row>
    <row r="142" spans="1:2">
      <c r="A142" s="40" t="s">
        <v>441</v>
      </c>
      <c r="B142" s="42">
        <v>18260349</v>
      </c>
    </row>
    <row r="143" spans="1:2">
      <c r="A143" s="40" t="s">
        <v>443</v>
      </c>
      <c r="B143" s="42">
        <v>1245339</v>
      </c>
    </row>
    <row r="144" spans="1:2">
      <c r="A144" s="40" t="s">
        <v>445</v>
      </c>
      <c r="B144" s="42">
        <v>2347406</v>
      </c>
    </row>
    <row r="145" spans="1:2">
      <c r="A145" s="40" t="s">
        <v>447</v>
      </c>
      <c r="B145" s="42">
        <v>6413485</v>
      </c>
    </row>
    <row r="146" spans="1:2">
      <c r="A146" s="40" t="s">
        <v>453</v>
      </c>
      <c r="B146" s="42">
        <v>1219679</v>
      </c>
    </row>
    <row r="147" spans="1:2">
      <c r="A147" s="40" t="s">
        <v>455</v>
      </c>
      <c r="B147" s="42">
        <v>1064750</v>
      </c>
    </row>
    <row r="148" spans="1:2">
      <c r="A148" s="40" t="s">
        <v>457</v>
      </c>
      <c r="B148" s="42">
        <v>459432</v>
      </c>
    </row>
    <row r="149" spans="1:2">
      <c r="A149" s="40" t="s">
        <v>461</v>
      </c>
      <c r="B149" s="42">
        <v>11434386</v>
      </c>
    </row>
    <row r="150" spans="1:2">
      <c r="A150" s="40" t="s">
        <v>463</v>
      </c>
      <c r="B150" s="42">
        <v>30687517</v>
      </c>
    </row>
    <row r="151" spans="1:2">
      <c r="A151" s="40" t="s">
        <v>465</v>
      </c>
      <c r="B151" s="42">
        <v>416200</v>
      </c>
    </row>
    <row r="152" spans="1:2">
      <c r="A152" s="40" t="s">
        <v>467</v>
      </c>
      <c r="B152" s="42">
        <v>451244</v>
      </c>
    </row>
    <row r="153" spans="1:2">
      <c r="A153" s="40" t="s">
        <v>469</v>
      </c>
      <c r="B153" s="42">
        <v>183798</v>
      </c>
    </row>
    <row r="154" spans="1:2">
      <c r="A154" s="40" t="s">
        <v>471</v>
      </c>
      <c r="B154" s="42">
        <v>95775</v>
      </c>
    </row>
    <row r="155" spans="1:2">
      <c r="A155" s="40" t="s">
        <v>475</v>
      </c>
      <c r="B155" s="42">
        <v>165350</v>
      </c>
    </row>
    <row r="156" spans="1:2">
      <c r="A156" s="40" t="s">
        <v>477</v>
      </c>
      <c r="B156" s="42">
        <v>2350975</v>
      </c>
    </row>
    <row r="157" spans="1:2">
      <c r="A157" s="40" t="s">
        <v>479</v>
      </c>
      <c r="B157" s="42">
        <v>390512</v>
      </c>
    </row>
    <row r="158" spans="1:2">
      <c r="A158" s="40" t="s">
        <v>481</v>
      </c>
      <c r="B158" s="42">
        <v>87044</v>
      </c>
    </row>
    <row r="159" spans="1:2">
      <c r="A159" s="40" t="s">
        <v>485</v>
      </c>
      <c r="B159" s="42">
        <v>1312787</v>
      </c>
    </row>
    <row r="160" spans="1:2">
      <c r="A160" s="40" t="s">
        <v>487</v>
      </c>
      <c r="B160" s="42">
        <v>208260</v>
      </c>
    </row>
    <row r="161" spans="1:2">
      <c r="A161" s="40" t="s">
        <v>489</v>
      </c>
      <c r="B161" s="42">
        <v>111665</v>
      </c>
    </row>
    <row r="162" spans="1:2">
      <c r="A162" s="40" t="s">
        <v>497</v>
      </c>
      <c r="B162" s="42">
        <v>894688</v>
      </c>
    </row>
    <row r="163" spans="1:2">
      <c r="A163" s="40" t="s">
        <v>499</v>
      </c>
      <c r="B163" s="42">
        <v>90990</v>
      </c>
    </row>
    <row r="164" spans="1:2">
      <c r="A164" s="40" t="s">
        <v>503</v>
      </c>
      <c r="B164" s="42">
        <v>4725088</v>
      </c>
    </row>
    <row r="165" spans="1:2">
      <c r="A165" s="40" t="s">
        <v>507</v>
      </c>
      <c r="B165" s="42">
        <v>629150</v>
      </c>
    </row>
    <row r="166" spans="1:2">
      <c r="A166" s="40" t="s">
        <v>517</v>
      </c>
      <c r="B166" s="42">
        <v>134695</v>
      </c>
    </row>
    <row r="167" spans="1:2">
      <c r="A167" s="40" t="s">
        <v>519</v>
      </c>
      <c r="B167" s="42">
        <v>1486744</v>
      </c>
    </row>
    <row r="168" spans="1:2">
      <c r="A168" s="40" t="s">
        <v>595</v>
      </c>
      <c r="B168" s="42">
        <v>36594363</v>
      </c>
    </row>
    <row r="169" spans="1:2">
      <c r="A169" s="40" t="s">
        <v>597</v>
      </c>
      <c r="B169" s="42">
        <v>10507983</v>
      </c>
    </row>
    <row r="170" spans="1:2">
      <c r="A170" s="40" t="s">
        <v>599</v>
      </c>
      <c r="B170" s="42">
        <v>167218609</v>
      </c>
    </row>
    <row r="171" spans="1:2">
      <c r="A171" s="40" t="s">
        <v>601</v>
      </c>
      <c r="B171" s="42">
        <v>13055604</v>
      </c>
    </row>
    <row r="172" spans="1:2">
      <c r="A172" s="40" t="s">
        <v>603</v>
      </c>
      <c r="B172" s="42">
        <v>14313388</v>
      </c>
    </row>
    <row r="173" spans="1:2">
      <c r="A173" s="40" t="s">
        <v>605</v>
      </c>
      <c r="B173" s="42">
        <v>36992461</v>
      </c>
    </row>
    <row r="174" spans="1:2">
      <c r="A174" s="40" t="s">
        <v>607</v>
      </c>
      <c r="B174" s="42">
        <v>36799672</v>
      </c>
    </row>
    <row r="175" spans="1:2">
      <c r="A175" s="40" t="s">
        <v>609</v>
      </c>
      <c r="B175" s="42">
        <v>11398030</v>
      </c>
    </row>
    <row r="176" spans="1:2">
      <c r="A176" s="40" t="s">
        <v>611</v>
      </c>
      <c r="B176" s="42">
        <v>43758356</v>
      </c>
    </row>
    <row r="177" spans="1:2">
      <c r="A177" s="40" t="s">
        <v>613</v>
      </c>
      <c r="B177" s="42">
        <v>7212894</v>
      </c>
    </row>
    <row r="178" spans="1:2">
      <c r="A178" s="40" t="s">
        <v>615</v>
      </c>
      <c r="B178" s="42">
        <v>44353709</v>
      </c>
    </row>
    <row r="179" spans="1:2">
      <c r="A179" s="40" t="s">
        <v>617</v>
      </c>
      <c r="B179" s="42">
        <v>42924089</v>
      </c>
    </row>
    <row r="180" spans="1:2">
      <c r="A180" s="40" t="s">
        <v>619</v>
      </c>
      <c r="B180" s="42">
        <v>2512992</v>
      </c>
    </row>
    <row r="181" spans="1:2">
      <c r="A181" s="40" t="s">
        <v>621</v>
      </c>
      <c r="B181" s="42">
        <v>15683304</v>
      </c>
    </row>
    <row r="182" spans="1:2">
      <c r="A182" s="40" t="s">
        <v>625</v>
      </c>
      <c r="B182" s="42">
        <v>914675</v>
      </c>
    </row>
    <row r="183" spans="1:2">
      <c r="A183" s="40" t="s">
        <v>629</v>
      </c>
      <c r="B183" s="42">
        <v>367410</v>
      </c>
    </row>
    <row r="184" spans="1:2">
      <c r="A184" s="40" t="s">
        <v>635</v>
      </c>
      <c r="B184" s="42">
        <v>981100</v>
      </c>
    </row>
    <row r="185" spans="1:2">
      <c r="A185" s="40" t="s">
        <v>637</v>
      </c>
      <c r="B185" s="42">
        <v>101550</v>
      </c>
    </row>
    <row r="186" spans="1:2">
      <c r="A186" s="40" t="s">
        <v>645</v>
      </c>
      <c r="B186" s="42">
        <v>44329376</v>
      </c>
    </row>
    <row r="187" spans="1:2">
      <c r="A187" s="40" t="s">
        <v>647</v>
      </c>
      <c r="B187" s="42">
        <v>86330911</v>
      </c>
    </row>
    <row r="188" spans="1:2">
      <c r="A188" s="40" t="s">
        <v>649</v>
      </c>
      <c r="B188" s="42">
        <v>993770</v>
      </c>
    </row>
    <row r="189" spans="1:2">
      <c r="A189" s="40" t="s">
        <v>651</v>
      </c>
      <c r="B189" s="42">
        <v>3198207</v>
      </c>
    </row>
    <row r="190" spans="1:2">
      <c r="A190" s="40" t="s">
        <v>653</v>
      </c>
      <c r="B190" s="42">
        <v>2506468</v>
      </c>
    </row>
    <row r="191" spans="1:2">
      <c r="A191" s="40" t="s">
        <v>655</v>
      </c>
      <c r="B191" s="42">
        <v>3178390</v>
      </c>
    </row>
    <row r="192" spans="1:2">
      <c r="A192" s="40" t="s">
        <v>657</v>
      </c>
      <c r="B192" s="42">
        <v>2936709</v>
      </c>
    </row>
    <row r="193" spans="1:2">
      <c r="A193" s="40" t="s">
        <v>659</v>
      </c>
      <c r="B193" s="42">
        <v>4058674</v>
      </c>
    </row>
    <row r="194" spans="1:2">
      <c r="A194" s="40" t="s">
        <v>661</v>
      </c>
      <c r="B194" s="42">
        <v>35072692</v>
      </c>
    </row>
    <row r="195" spans="1:2">
      <c r="A195" s="40" t="s">
        <v>663</v>
      </c>
      <c r="B195" s="42">
        <v>6849840</v>
      </c>
    </row>
    <row r="196" spans="1:2">
      <c r="A196" s="40" t="s">
        <v>665</v>
      </c>
      <c r="B196" s="42">
        <v>9565836</v>
      </c>
    </row>
    <row r="197" spans="1:2">
      <c r="A197" s="40" t="s">
        <v>667</v>
      </c>
      <c r="B197" s="42">
        <v>576925</v>
      </c>
    </row>
    <row r="198" spans="1:2">
      <c r="A198" s="40" t="s">
        <v>669</v>
      </c>
      <c r="B198" s="42">
        <v>85225</v>
      </c>
    </row>
    <row r="199" spans="1:2">
      <c r="A199" s="40" t="s">
        <v>671</v>
      </c>
      <c r="B199" s="42">
        <v>1348361</v>
      </c>
    </row>
    <row r="200" spans="1:2">
      <c r="A200" s="40" t="s">
        <v>679</v>
      </c>
      <c r="B200" s="42">
        <v>272370</v>
      </c>
    </row>
    <row r="201" spans="1:2">
      <c r="A201" s="40" t="s">
        <v>683</v>
      </c>
      <c r="B201" s="42">
        <v>514860</v>
      </c>
    </row>
    <row r="202" spans="1:2">
      <c r="A202" s="40" t="s">
        <v>687</v>
      </c>
      <c r="B202" s="42">
        <v>94948</v>
      </c>
    </row>
    <row r="203" spans="1:2">
      <c r="A203" s="40" t="s">
        <v>691</v>
      </c>
      <c r="B203" s="42">
        <v>554890</v>
      </c>
    </row>
    <row r="204" spans="1:2">
      <c r="A204" s="40" t="s">
        <v>693</v>
      </c>
      <c r="B204" s="42">
        <v>1362836</v>
      </c>
    </row>
    <row r="205" spans="1:2">
      <c r="A205" s="40" t="s">
        <v>695</v>
      </c>
      <c r="B205" s="42">
        <v>1480788</v>
      </c>
    </row>
    <row r="206" spans="1:2">
      <c r="A206" s="40" t="s">
        <v>701</v>
      </c>
      <c r="B206" s="42">
        <v>344325</v>
      </c>
    </row>
    <row r="207" spans="1:2">
      <c r="A207" s="40" t="s">
        <v>709</v>
      </c>
      <c r="B207" s="42">
        <v>9196622</v>
      </c>
    </row>
    <row r="208" spans="1:2">
      <c r="A208" s="40" t="s">
        <v>717</v>
      </c>
      <c r="B208" s="42">
        <v>87800</v>
      </c>
    </row>
    <row r="209" spans="1:2">
      <c r="A209" s="40" t="s">
        <v>719</v>
      </c>
      <c r="B209" s="42">
        <v>9438138</v>
      </c>
    </row>
    <row r="210" spans="1:2">
      <c r="A210" s="40" t="s">
        <v>721</v>
      </c>
      <c r="B210" s="42">
        <v>2087283</v>
      </c>
    </row>
    <row r="211" spans="1:2">
      <c r="A211" s="40" t="s">
        <v>723</v>
      </c>
      <c r="B211" s="42">
        <v>148338</v>
      </c>
    </row>
    <row r="212" spans="1:2">
      <c r="A212" s="40" t="s">
        <v>725</v>
      </c>
      <c r="B212" s="42">
        <v>12553857</v>
      </c>
    </row>
    <row r="213" spans="1:2">
      <c r="A213" s="40" t="s">
        <v>727</v>
      </c>
      <c r="B213" s="42">
        <v>9250</v>
      </c>
    </row>
    <row r="214" spans="1:2">
      <c r="A214" s="40" t="s">
        <v>729</v>
      </c>
      <c r="B214" s="42">
        <v>359368</v>
      </c>
    </row>
    <row r="215" spans="1:2">
      <c r="A215" s="40" t="s">
        <v>731</v>
      </c>
      <c r="B215" s="42">
        <v>7425076</v>
      </c>
    </row>
    <row r="216" spans="1:2">
      <c r="A216" s="40" t="s">
        <v>733</v>
      </c>
      <c r="B216" s="42">
        <v>10626404</v>
      </c>
    </row>
    <row r="217" spans="1:2">
      <c r="A217" s="40" t="s">
        <v>735</v>
      </c>
      <c r="B217" s="42">
        <v>1149615</v>
      </c>
    </row>
    <row r="218" spans="1:2">
      <c r="A218" s="40" t="s">
        <v>753</v>
      </c>
      <c r="B218" s="42">
        <v>11188950</v>
      </c>
    </row>
    <row r="219" spans="1:2">
      <c r="A219" s="40" t="s">
        <v>755</v>
      </c>
      <c r="B219" s="42">
        <v>36201759</v>
      </c>
    </row>
    <row r="220" spans="1:2">
      <c r="A220" s="40" t="s">
        <v>757</v>
      </c>
      <c r="B220" s="42">
        <v>1771108</v>
      </c>
    </row>
    <row r="221" spans="1:2">
      <c r="A221" s="40" t="s">
        <v>759</v>
      </c>
      <c r="B221" s="42">
        <v>639625</v>
      </c>
    </row>
    <row r="222" spans="1:2">
      <c r="A222" s="40" t="s">
        <v>761</v>
      </c>
      <c r="B222" s="42">
        <v>20985723</v>
      </c>
    </row>
    <row r="223" spans="1:2">
      <c r="A223" s="40" t="s">
        <v>763</v>
      </c>
      <c r="B223" s="42">
        <v>381298</v>
      </c>
    </row>
    <row r="224" spans="1:2">
      <c r="A224" s="40" t="s">
        <v>765</v>
      </c>
      <c r="B224" s="42">
        <v>6319647</v>
      </c>
    </row>
    <row r="225" spans="1:2">
      <c r="A225" s="40" t="s">
        <v>767</v>
      </c>
      <c r="B225" s="42">
        <v>1073947</v>
      </c>
    </row>
    <row r="226" spans="1:2">
      <c r="A226" s="40" t="s">
        <v>769</v>
      </c>
      <c r="B226" s="42">
        <v>32048410</v>
      </c>
    </row>
    <row r="227" spans="1:2">
      <c r="A227" s="40" t="s">
        <v>777</v>
      </c>
      <c r="B227" s="42">
        <v>897750</v>
      </c>
    </row>
    <row r="228" spans="1:2">
      <c r="A228" s="40" t="s">
        <v>779</v>
      </c>
      <c r="B228" s="42">
        <v>1695300</v>
      </c>
    </row>
    <row r="229" spans="1:2">
      <c r="A229" s="40" t="s">
        <v>781</v>
      </c>
      <c r="B229" s="42">
        <v>59352</v>
      </c>
    </row>
    <row r="230" spans="1:2">
      <c r="A230" s="40" t="s">
        <v>785</v>
      </c>
      <c r="B230" s="42">
        <v>97504</v>
      </c>
    </row>
    <row r="231" spans="1:2">
      <c r="A231" s="40" t="s">
        <v>789</v>
      </c>
      <c r="B231" s="42">
        <v>349742</v>
      </c>
    </row>
    <row r="232" spans="1:2">
      <c r="A232" s="40" t="s">
        <v>791</v>
      </c>
      <c r="B232" s="42">
        <v>353375</v>
      </c>
    </row>
    <row r="233" spans="1:2">
      <c r="A233" s="40" t="s">
        <v>797</v>
      </c>
      <c r="B233" s="42">
        <v>533600</v>
      </c>
    </row>
    <row r="234" spans="1:2">
      <c r="A234" s="40" t="s">
        <v>799</v>
      </c>
      <c r="B234" s="42">
        <v>92050</v>
      </c>
    </row>
    <row r="235" spans="1:2">
      <c r="A235" s="40" t="s">
        <v>801</v>
      </c>
      <c r="B235" s="42">
        <v>158650</v>
      </c>
    </row>
    <row r="236" spans="1:2">
      <c r="A236" s="40" t="s">
        <v>803</v>
      </c>
      <c r="B236" s="42">
        <v>669660</v>
      </c>
    </row>
    <row r="237" spans="1:2">
      <c r="A237" s="40" t="s">
        <v>805</v>
      </c>
      <c r="B237" s="42">
        <v>270100</v>
      </c>
    </row>
    <row r="238" spans="1:2">
      <c r="A238" s="40" t="s">
        <v>807</v>
      </c>
      <c r="B238" s="42">
        <v>242706</v>
      </c>
    </row>
    <row r="239" spans="1:2">
      <c r="A239" s="40" t="s">
        <v>809</v>
      </c>
      <c r="B239" s="42">
        <v>525624</v>
      </c>
    </row>
    <row r="240" spans="1:2">
      <c r="A240" s="40" t="s">
        <v>811</v>
      </c>
      <c r="B240" s="42">
        <v>50885</v>
      </c>
    </row>
    <row r="241" spans="1:2">
      <c r="A241" s="40" t="s">
        <v>813</v>
      </c>
      <c r="B241" s="42">
        <v>173550</v>
      </c>
    </row>
    <row r="242" spans="1:2">
      <c r="A242" s="40" t="s">
        <v>817</v>
      </c>
      <c r="B242" s="42">
        <v>451271</v>
      </c>
    </row>
    <row r="243" spans="1:2">
      <c r="A243" s="40" t="s">
        <v>821</v>
      </c>
      <c r="B243" s="42">
        <v>303781</v>
      </c>
    </row>
    <row r="244" spans="1:2">
      <c r="A244" s="40" t="s">
        <v>823</v>
      </c>
      <c r="B244" s="42">
        <v>79162</v>
      </c>
    </row>
    <row r="245" spans="1:2">
      <c r="A245" s="40" t="s">
        <v>825</v>
      </c>
      <c r="B245" s="42">
        <v>60790</v>
      </c>
    </row>
    <row r="246" spans="1:2">
      <c r="A246" s="40" t="s">
        <v>827</v>
      </c>
      <c r="B246" s="42">
        <v>362539</v>
      </c>
    </row>
    <row r="247" spans="1:2">
      <c r="A247" s="40" t="s">
        <v>833</v>
      </c>
      <c r="B247" s="42">
        <v>37244106</v>
      </c>
    </row>
    <row r="248" spans="1:2">
      <c r="A248" s="40" t="s">
        <v>835</v>
      </c>
      <c r="B248" s="42">
        <v>5194130</v>
      </c>
    </row>
    <row r="249" spans="1:2">
      <c r="A249" s="40" t="s">
        <v>837</v>
      </c>
      <c r="B249" s="42">
        <v>72046129</v>
      </c>
    </row>
    <row r="250" spans="1:2">
      <c r="A250" s="40" t="s">
        <v>841</v>
      </c>
      <c r="B250" s="42">
        <v>1325350</v>
      </c>
    </row>
    <row r="251" spans="1:2">
      <c r="A251" s="40" t="s">
        <v>843</v>
      </c>
      <c r="B251" s="42">
        <v>1543306</v>
      </c>
    </row>
    <row r="252" spans="1:2">
      <c r="A252" s="40" t="s">
        <v>845</v>
      </c>
      <c r="B252" s="42">
        <v>4198717</v>
      </c>
    </row>
    <row r="253" spans="1:2">
      <c r="A253" s="40" t="s">
        <v>847</v>
      </c>
      <c r="B253" s="42">
        <v>4038560</v>
      </c>
    </row>
    <row r="254" spans="1:2">
      <c r="A254" s="40" t="s">
        <v>849</v>
      </c>
      <c r="B254" s="42">
        <v>430374</v>
      </c>
    </row>
    <row r="255" spans="1:2">
      <c r="A255" s="40" t="s">
        <v>851</v>
      </c>
      <c r="B255" s="42">
        <v>242355</v>
      </c>
    </row>
    <row r="256" spans="1:2">
      <c r="A256" s="40" t="s">
        <v>853</v>
      </c>
      <c r="B256" s="42">
        <v>377398</v>
      </c>
    </row>
    <row r="257" spans="1:2">
      <c r="A257" s="40" t="s">
        <v>855</v>
      </c>
      <c r="B257" s="42">
        <v>1748509</v>
      </c>
    </row>
    <row r="258" spans="1:2">
      <c r="A258" s="40" t="s">
        <v>861</v>
      </c>
      <c r="B258" s="42">
        <v>7002689</v>
      </c>
    </row>
    <row r="259" spans="1:2">
      <c r="A259" s="40" t="s">
        <v>871</v>
      </c>
      <c r="B259" s="42">
        <v>15148978</v>
      </c>
    </row>
    <row r="260" spans="1:2">
      <c r="A260" s="40" t="s">
        <v>873</v>
      </c>
      <c r="B260" s="42">
        <v>6143724</v>
      </c>
    </row>
    <row r="261" spans="1:2">
      <c r="A261" s="40" t="s">
        <v>875</v>
      </c>
      <c r="B261" s="42">
        <v>177320</v>
      </c>
    </row>
    <row r="262" spans="1:2">
      <c r="A262" s="40" t="s">
        <v>877</v>
      </c>
      <c r="B262" s="42">
        <v>2568156</v>
      </c>
    </row>
    <row r="263" spans="1:2">
      <c r="A263" s="40" t="s">
        <v>879</v>
      </c>
      <c r="B263" s="42">
        <v>8992600</v>
      </c>
    </row>
    <row r="264" spans="1:2">
      <c r="A264" s="40" t="s">
        <v>881</v>
      </c>
      <c r="B264" s="42">
        <v>2422782</v>
      </c>
    </row>
    <row r="265" spans="1:2">
      <c r="A265" s="40" t="s">
        <v>883</v>
      </c>
      <c r="B265" s="42">
        <v>5548656</v>
      </c>
    </row>
    <row r="266" spans="1:2">
      <c r="A266" s="40" t="s">
        <v>885</v>
      </c>
      <c r="B266" s="42">
        <v>49801937</v>
      </c>
    </row>
    <row r="267" spans="1:2">
      <c r="A267" s="40" t="s">
        <v>887</v>
      </c>
      <c r="B267" s="42">
        <v>7011478</v>
      </c>
    </row>
    <row r="268" spans="1:2">
      <c r="A268" s="40" t="s">
        <v>895</v>
      </c>
      <c r="B268" s="42">
        <v>2422465</v>
      </c>
    </row>
    <row r="269" spans="1:2">
      <c r="A269" s="40" t="s">
        <v>899</v>
      </c>
      <c r="B269" s="42">
        <v>638675</v>
      </c>
    </row>
    <row r="270" spans="1:2">
      <c r="A270" s="40" t="s">
        <v>901</v>
      </c>
      <c r="B270" s="42">
        <v>1290629</v>
      </c>
    </row>
    <row r="271" spans="1:2">
      <c r="A271" s="40" t="s">
        <v>903</v>
      </c>
      <c r="B271" s="42">
        <v>567632</v>
      </c>
    </row>
    <row r="272" spans="1:2">
      <c r="A272" s="40" t="s">
        <v>905</v>
      </c>
      <c r="B272" s="42">
        <v>788479</v>
      </c>
    </row>
    <row r="273" spans="1:2">
      <c r="A273" s="40" t="s">
        <v>907</v>
      </c>
      <c r="B273" s="42">
        <v>235544</v>
      </c>
    </row>
    <row r="274" spans="1:2">
      <c r="A274" s="40" t="s">
        <v>909</v>
      </c>
      <c r="B274" s="42">
        <v>259556</v>
      </c>
    </row>
    <row r="275" spans="1:2">
      <c r="A275" s="40" t="s">
        <v>911</v>
      </c>
      <c r="B275" s="42">
        <v>207400</v>
      </c>
    </row>
    <row r="276" spans="1:2">
      <c r="A276" s="40" t="s">
        <v>913</v>
      </c>
      <c r="B276" s="42">
        <v>3388642</v>
      </c>
    </row>
    <row r="277" spans="1:2">
      <c r="A277" s="40" t="s">
        <v>917</v>
      </c>
      <c r="B277" s="42">
        <v>718206</v>
      </c>
    </row>
    <row r="278" spans="1:2">
      <c r="A278" s="40" t="s">
        <v>919</v>
      </c>
      <c r="B278" s="42">
        <v>144480</v>
      </c>
    </row>
    <row r="279" spans="1:2">
      <c r="A279" s="40" t="s">
        <v>921</v>
      </c>
      <c r="B279" s="42">
        <v>1630000</v>
      </c>
    </row>
    <row r="280" spans="1:2">
      <c r="A280" s="40" t="s">
        <v>923</v>
      </c>
      <c r="B280" s="42">
        <v>392856</v>
      </c>
    </row>
    <row r="281" spans="1:2">
      <c r="A281" s="40" t="s">
        <v>925</v>
      </c>
      <c r="B281" s="42">
        <v>7241183</v>
      </c>
    </row>
    <row r="282" spans="1:2">
      <c r="A282" s="40" t="s">
        <v>927</v>
      </c>
      <c r="B282" s="42">
        <v>191750</v>
      </c>
    </row>
    <row r="283" spans="1:2">
      <c r="A283" s="40" t="s">
        <v>929</v>
      </c>
      <c r="B283" s="42">
        <v>2344475</v>
      </c>
    </row>
    <row r="284" spans="1:2">
      <c r="A284" s="40" t="s">
        <v>931</v>
      </c>
      <c r="B284" s="42">
        <v>1177718</v>
      </c>
    </row>
    <row r="285" spans="1:2">
      <c r="A285" s="40" t="s">
        <v>933</v>
      </c>
      <c r="B285" s="42">
        <v>632593</v>
      </c>
    </row>
    <row r="286" spans="1:2">
      <c r="A286" s="40" t="s">
        <v>935</v>
      </c>
      <c r="B286" s="42">
        <v>1113800</v>
      </c>
    </row>
    <row r="287" spans="1:2">
      <c r="A287" s="40" t="s">
        <v>937</v>
      </c>
      <c r="B287" s="42">
        <v>880688</v>
      </c>
    </row>
    <row r="288" spans="1:2">
      <c r="A288" s="40" t="s">
        <v>939</v>
      </c>
      <c r="B288" s="42">
        <v>1076511</v>
      </c>
    </row>
    <row r="289" spans="1:2">
      <c r="A289" s="40" t="s">
        <v>941</v>
      </c>
      <c r="B289" s="42">
        <v>246250</v>
      </c>
    </row>
    <row r="290" spans="1:2">
      <c r="A290" s="40" t="s">
        <v>947</v>
      </c>
      <c r="B290" s="42">
        <v>1294461</v>
      </c>
    </row>
    <row r="291" spans="1:2">
      <c r="A291" s="40" t="s">
        <v>949</v>
      </c>
      <c r="B291" s="42">
        <v>16918432</v>
      </c>
    </row>
    <row r="292" spans="1:2">
      <c r="A292" s="40" t="s">
        <v>951</v>
      </c>
      <c r="B292" s="42">
        <v>4123160</v>
      </c>
    </row>
    <row r="293" spans="1:2">
      <c r="A293" s="40" t="s">
        <v>955</v>
      </c>
      <c r="B293" s="42">
        <v>2835369</v>
      </c>
    </row>
    <row r="294" spans="1:2">
      <c r="A294" s="40" t="s">
        <v>957</v>
      </c>
      <c r="B294" s="42">
        <v>320200</v>
      </c>
    </row>
    <row r="295" spans="1:2">
      <c r="A295" s="40" t="s">
        <v>959</v>
      </c>
      <c r="B295" s="42">
        <v>1748089</v>
      </c>
    </row>
    <row r="296" spans="1:2">
      <c r="A296" s="40" t="s">
        <v>961</v>
      </c>
      <c r="B296" s="42">
        <v>732625</v>
      </c>
    </row>
    <row r="297" spans="1:2">
      <c r="A297" s="40" t="s">
        <v>963</v>
      </c>
      <c r="B297" s="42">
        <v>2077943</v>
      </c>
    </row>
    <row r="298" spans="1:2">
      <c r="A298" s="40" t="s">
        <v>967</v>
      </c>
      <c r="B298" s="42">
        <v>6212156</v>
      </c>
    </row>
    <row r="299" spans="1:2">
      <c r="A299" s="40" t="s">
        <v>969</v>
      </c>
      <c r="B299" s="42">
        <v>18675328</v>
      </c>
    </row>
    <row r="300" spans="1:2">
      <c r="A300" s="40" t="s">
        <v>971</v>
      </c>
      <c r="B300" s="42">
        <v>1499720</v>
      </c>
    </row>
    <row r="301" spans="1:2">
      <c r="A301" s="40" t="s">
        <v>973</v>
      </c>
      <c r="B301" s="42">
        <v>120106</v>
      </c>
    </row>
    <row r="302" spans="1:2">
      <c r="A302" s="40" t="s">
        <v>975</v>
      </c>
      <c r="B302" s="42">
        <v>613185</v>
      </c>
    </row>
    <row r="303" spans="1:2">
      <c r="A303" s="40" t="s">
        <v>979</v>
      </c>
      <c r="B303" s="42">
        <v>549525</v>
      </c>
    </row>
    <row r="304" spans="1:2">
      <c r="A304" s="40" t="s">
        <v>989</v>
      </c>
      <c r="B304" s="42">
        <v>417175</v>
      </c>
    </row>
    <row r="305" spans="1:2">
      <c r="A305" s="40" t="s">
        <v>991</v>
      </c>
      <c r="B305" s="42">
        <v>335948</v>
      </c>
    </row>
    <row r="306" spans="1:2">
      <c r="A306" s="40" t="s">
        <v>993</v>
      </c>
      <c r="B306" s="42">
        <v>576000</v>
      </c>
    </row>
    <row r="307" spans="1:2">
      <c r="A307" s="40" t="s">
        <v>997</v>
      </c>
      <c r="B307" s="42">
        <v>730481</v>
      </c>
    </row>
    <row r="308" spans="1:2">
      <c r="A308" s="40" t="s">
        <v>1003</v>
      </c>
      <c r="B308" s="42">
        <v>798719</v>
      </c>
    </row>
    <row r="309" spans="1:2">
      <c r="A309" s="40" t="s">
        <v>1005</v>
      </c>
      <c r="B309" s="42">
        <v>1551390</v>
      </c>
    </row>
    <row r="310" spans="1:2">
      <c r="A310" s="40" t="s">
        <v>1007</v>
      </c>
      <c r="B310" s="42">
        <v>2326988</v>
      </c>
    </row>
    <row r="311" spans="1:2">
      <c r="A311" s="40" t="s">
        <v>1009</v>
      </c>
      <c r="B311" s="42">
        <v>1556244</v>
      </c>
    </row>
    <row r="312" spans="1:2">
      <c r="A312" s="40" t="s">
        <v>1011</v>
      </c>
      <c r="B312" s="42">
        <v>255400</v>
      </c>
    </row>
    <row r="313" spans="1:2">
      <c r="A313" s="40" t="s">
        <v>1111</v>
      </c>
      <c r="B313" s="42">
        <v>36341199</v>
      </c>
    </row>
    <row r="314" spans="1:2">
      <c r="A314" s="40" t="s">
        <v>1113</v>
      </c>
      <c r="B314" s="42">
        <v>27427197</v>
      </c>
    </row>
    <row r="315" spans="1:2">
      <c r="A315" s="40" t="s">
        <v>1115</v>
      </c>
      <c r="B315" s="42">
        <v>6730146</v>
      </c>
    </row>
    <row r="316" spans="1:2">
      <c r="A316" s="40" t="s">
        <v>1117</v>
      </c>
      <c r="B316" s="42">
        <v>4929861</v>
      </c>
    </row>
    <row r="317" spans="1:2">
      <c r="A317" s="40" t="s">
        <v>1119</v>
      </c>
      <c r="B317" s="42">
        <v>135585162</v>
      </c>
    </row>
    <row r="318" spans="1:2">
      <c r="A318" s="40" t="s">
        <v>1121</v>
      </c>
      <c r="B318" s="42">
        <v>17922893</v>
      </c>
    </row>
    <row r="319" spans="1:2">
      <c r="A319" s="40" t="s">
        <v>1123</v>
      </c>
      <c r="B319" s="42">
        <v>6436716</v>
      </c>
    </row>
    <row r="320" spans="1:2">
      <c r="A320" s="40" t="s">
        <v>1125</v>
      </c>
      <c r="B320" s="42">
        <v>20177671</v>
      </c>
    </row>
    <row r="321" spans="1:2">
      <c r="A321" s="40" t="s">
        <v>1127</v>
      </c>
      <c r="B321" s="42">
        <v>26977954</v>
      </c>
    </row>
    <row r="322" spans="1:2">
      <c r="A322" s="40" t="s">
        <v>1129</v>
      </c>
      <c r="B322" s="42">
        <v>156385577</v>
      </c>
    </row>
    <row r="323" spans="1:2">
      <c r="A323" s="40" t="s">
        <v>1131</v>
      </c>
      <c r="B323" s="42">
        <v>49608513</v>
      </c>
    </row>
    <row r="324" spans="1:2">
      <c r="A324" s="40" t="s">
        <v>1133</v>
      </c>
      <c r="B324" s="42">
        <v>75510369</v>
      </c>
    </row>
    <row r="325" spans="1:2">
      <c r="A325" s="40" t="s">
        <v>1135</v>
      </c>
      <c r="B325" s="42">
        <v>56583207</v>
      </c>
    </row>
    <row r="326" spans="1:2">
      <c r="A326" s="40" t="s">
        <v>1137</v>
      </c>
      <c r="B326" s="42">
        <v>16815545</v>
      </c>
    </row>
    <row r="327" spans="1:2">
      <c r="A327" s="40" t="s">
        <v>1139</v>
      </c>
      <c r="B327" s="42">
        <v>29876162</v>
      </c>
    </row>
    <row r="328" spans="1:2">
      <c r="A328" s="40" t="s">
        <v>1141</v>
      </c>
      <c r="B328" s="42">
        <v>51533401</v>
      </c>
    </row>
    <row r="329" spans="1:2">
      <c r="A329" s="40" t="s">
        <v>1143</v>
      </c>
      <c r="B329" s="42">
        <v>54732303</v>
      </c>
    </row>
    <row r="330" spans="1:2">
      <c r="A330" s="40" t="s">
        <v>1145</v>
      </c>
      <c r="B330" s="42">
        <v>19959587</v>
      </c>
    </row>
    <row r="331" spans="1:2">
      <c r="A331" s="40" t="s">
        <v>1147</v>
      </c>
      <c r="B331" s="42">
        <v>11192582</v>
      </c>
    </row>
    <row r="332" spans="1:2">
      <c r="A332" s="40" t="s">
        <v>1149</v>
      </c>
      <c r="B332" s="42">
        <v>5138276</v>
      </c>
    </row>
    <row r="333" spans="1:2">
      <c r="A333" s="40" t="s">
        <v>1155</v>
      </c>
      <c r="B333" s="42">
        <v>140609</v>
      </c>
    </row>
    <row r="334" spans="1:2">
      <c r="A334" s="40" t="s">
        <v>1157</v>
      </c>
      <c r="B334" s="42">
        <v>7712511</v>
      </c>
    </row>
    <row r="335" spans="1:2">
      <c r="A335" s="40" t="s">
        <v>1159</v>
      </c>
      <c r="B335" s="42">
        <v>163600</v>
      </c>
    </row>
    <row r="336" spans="1:2">
      <c r="A336" s="40" t="s">
        <v>1161</v>
      </c>
      <c r="B336" s="42">
        <v>1029519</v>
      </c>
    </row>
    <row r="337" spans="1:2">
      <c r="A337" s="40" t="s">
        <v>1165</v>
      </c>
      <c r="B337" s="42">
        <v>55500</v>
      </c>
    </row>
    <row r="338" spans="1:2">
      <c r="A338" s="40" t="s">
        <v>1167</v>
      </c>
      <c r="B338" s="42">
        <v>15764</v>
      </c>
    </row>
    <row r="339" spans="1:2">
      <c r="A339" s="40" t="s">
        <v>1171</v>
      </c>
      <c r="B339" s="42">
        <v>105565</v>
      </c>
    </row>
    <row r="340" spans="1:2">
      <c r="A340" s="40" t="s">
        <v>1177</v>
      </c>
      <c r="B340" s="42">
        <v>9744022</v>
      </c>
    </row>
    <row r="341" spans="1:2">
      <c r="A341" s="40" t="s">
        <v>1179</v>
      </c>
      <c r="B341" s="42">
        <v>9853255</v>
      </c>
    </row>
    <row r="342" spans="1:2">
      <c r="A342" s="40" t="s">
        <v>1181</v>
      </c>
      <c r="B342" s="42">
        <v>2549074</v>
      </c>
    </row>
    <row r="343" spans="1:2">
      <c r="A343" s="40" t="s">
        <v>1183</v>
      </c>
      <c r="B343" s="42">
        <v>24139999</v>
      </c>
    </row>
    <row r="344" spans="1:2">
      <c r="A344" s="40" t="s">
        <v>1185</v>
      </c>
      <c r="B344" s="42">
        <v>643926</v>
      </c>
    </row>
    <row r="345" spans="1:2">
      <c r="A345" s="40" t="s">
        <v>1187</v>
      </c>
      <c r="B345" s="42">
        <v>1872808</v>
      </c>
    </row>
    <row r="346" spans="1:2">
      <c r="A346" s="40" t="s">
        <v>1189</v>
      </c>
      <c r="B346" s="42">
        <v>2703500</v>
      </c>
    </row>
    <row r="347" spans="1:2">
      <c r="A347" s="40" t="s">
        <v>1191</v>
      </c>
      <c r="B347" s="42">
        <v>128838</v>
      </c>
    </row>
    <row r="348" spans="1:2">
      <c r="A348" s="40" t="s">
        <v>1193</v>
      </c>
      <c r="B348" s="42">
        <v>1072057</v>
      </c>
    </row>
    <row r="349" spans="1:2">
      <c r="A349" s="40" t="s">
        <v>1195</v>
      </c>
      <c r="B349" s="42">
        <v>1824462</v>
      </c>
    </row>
    <row r="350" spans="1:2">
      <c r="A350" s="40" t="s">
        <v>1197</v>
      </c>
      <c r="B350" s="42">
        <v>256794</v>
      </c>
    </row>
    <row r="351" spans="1:2">
      <c r="A351" s="40" t="s">
        <v>1201</v>
      </c>
      <c r="B351" s="42">
        <v>186352</v>
      </c>
    </row>
    <row r="352" spans="1:2">
      <c r="A352" s="40" t="s">
        <v>1203</v>
      </c>
      <c r="B352" s="42">
        <v>8560559</v>
      </c>
    </row>
    <row r="353" spans="1:2">
      <c r="A353" s="40" t="s">
        <v>1205</v>
      </c>
      <c r="B353" s="42">
        <v>4013305</v>
      </c>
    </row>
    <row r="354" spans="1:2">
      <c r="A354" s="40" t="s">
        <v>1207</v>
      </c>
      <c r="B354" s="42">
        <v>15445931</v>
      </c>
    </row>
    <row r="355" spans="1:2">
      <c r="A355" s="40" t="s">
        <v>1209</v>
      </c>
      <c r="B355" s="42">
        <v>3310220</v>
      </c>
    </row>
    <row r="356" spans="1:2">
      <c r="A356" s="40" t="s">
        <v>1211</v>
      </c>
      <c r="B356" s="42">
        <v>10290238</v>
      </c>
    </row>
    <row r="357" spans="1:2">
      <c r="A357" s="40" t="s">
        <v>1213</v>
      </c>
      <c r="B357" s="42">
        <v>4629953</v>
      </c>
    </row>
    <row r="358" spans="1:2">
      <c r="A358" s="40" t="s">
        <v>1215</v>
      </c>
      <c r="B358" s="42">
        <v>12421687</v>
      </c>
    </row>
    <row r="359" spans="1:2">
      <c r="A359" s="40" t="s">
        <v>1217</v>
      </c>
      <c r="B359" s="42">
        <v>29456987</v>
      </c>
    </row>
    <row r="360" spans="1:2">
      <c r="A360" s="40" t="s">
        <v>1219</v>
      </c>
      <c r="B360" s="42">
        <v>2062734</v>
      </c>
    </row>
    <row r="361" spans="1:2">
      <c r="A361" s="40" t="s">
        <v>1221</v>
      </c>
      <c r="B361" s="42">
        <v>6048005</v>
      </c>
    </row>
    <row r="362" spans="1:2">
      <c r="A362" s="40" t="s">
        <v>1223</v>
      </c>
      <c r="B362" s="42">
        <v>24983801</v>
      </c>
    </row>
    <row r="363" spans="1:2">
      <c r="A363" s="40" t="s">
        <v>1225</v>
      </c>
      <c r="B363" s="42">
        <v>6301396</v>
      </c>
    </row>
    <row r="364" spans="1:2">
      <c r="A364" s="40" t="s">
        <v>1227</v>
      </c>
      <c r="B364" s="42">
        <v>489150</v>
      </c>
    </row>
    <row r="365" spans="1:2">
      <c r="A365" s="40" t="s">
        <v>1229</v>
      </c>
      <c r="B365" s="42">
        <v>977280</v>
      </c>
    </row>
    <row r="366" spans="1:2">
      <c r="A366" s="40" t="s">
        <v>1231</v>
      </c>
      <c r="B366" s="42">
        <v>3674611</v>
      </c>
    </row>
    <row r="367" spans="1:2">
      <c r="A367" s="40" t="s">
        <v>1232</v>
      </c>
      <c r="B367" s="42">
        <v>278599</v>
      </c>
    </row>
    <row r="368" spans="1:2">
      <c r="A368" s="40" t="s">
        <v>1234</v>
      </c>
      <c r="B368" s="42">
        <v>85025</v>
      </c>
    </row>
    <row r="369" spans="1:2">
      <c r="A369" s="40" t="s">
        <v>1236</v>
      </c>
      <c r="B369" s="42">
        <v>243280</v>
      </c>
    </row>
    <row r="370" spans="1:2">
      <c r="A370" s="40" t="s">
        <v>1238</v>
      </c>
      <c r="B370" s="42">
        <v>1614462</v>
      </c>
    </row>
    <row r="371" spans="1:2">
      <c r="A371" s="40" t="s">
        <v>1240</v>
      </c>
      <c r="B371" s="42">
        <v>667680</v>
      </c>
    </row>
    <row r="372" spans="1:2">
      <c r="A372" s="40" t="s">
        <v>1241</v>
      </c>
      <c r="B372" s="42">
        <v>548469</v>
      </c>
    </row>
    <row r="373" spans="1:2">
      <c r="A373" s="40" t="s">
        <v>1243</v>
      </c>
      <c r="B373" s="42">
        <v>99693</v>
      </c>
    </row>
    <row r="374" spans="1:2">
      <c r="A374" s="40" t="s">
        <v>1245</v>
      </c>
      <c r="B374" s="42">
        <v>85000</v>
      </c>
    </row>
    <row r="375" spans="1:2">
      <c r="A375" s="40" t="s">
        <v>1247</v>
      </c>
      <c r="B375" s="42">
        <v>637250</v>
      </c>
    </row>
    <row r="376" spans="1:2">
      <c r="A376" s="40" t="s">
        <v>1249</v>
      </c>
      <c r="B376" s="42">
        <v>89537</v>
      </c>
    </row>
    <row r="377" spans="1:2">
      <c r="A377" s="40" t="s">
        <v>1251</v>
      </c>
      <c r="B377" s="42">
        <v>273735</v>
      </c>
    </row>
    <row r="378" spans="1:2">
      <c r="A378" s="40" t="s">
        <v>1257</v>
      </c>
      <c r="B378" s="42">
        <v>901794</v>
      </c>
    </row>
    <row r="379" spans="1:2">
      <c r="A379" s="40" t="s">
        <v>1261</v>
      </c>
      <c r="B379" s="42">
        <v>116140</v>
      </c>
    </row>
    <row r="380" spans="1:2">
      <c r="A380" s="40" t="s">
        <v>1267</v>
      </c>
      <c r="B380" s="42">
        <v>4879196</v>
      </c>
    </row>
    <row r="381" spans="1:2">
      <c r="A381" s="40" t="s">
        <v>1269</v>
      </c>
      <c r="B381" s="42">
        <v>304497</v>
      </c>
    </row>
    <row r="382" spans="1:2">
      <c r="A382" s="40" t="s">
        <v>1271</v>
      </c>
      <c r="B382" s="42">
        <v>559328</v>
      </c>
    </row>
    <row r="383" spans="1:2">
      <c r="A383" s="40" t="s">
        <v>1273</v>
      </c>
      <c r="B383" s="42">
        <v>4215779</v>
      </c>
    </row>
    <row r="384" spans="1:2">
      <c r="A384" s="40" t="s">
        <v>1275</v>
      </c>
      <c r="B384" s="42">
        <v>160050</v>
      </c>
    </row>
    <row r="385" spans="1:2">
      <c r="A385" s="40" t="s">
        <v>1277</v>
      </c>
      <c r="B385" s="42">
        <v>121260</v>
      </c>
    </row>
    <row r="386" spans="1:2">
      <c r="A386" s="40" t="s">
        <v>1279</v>
      </c>
      <c r="B386" s="42">
        <v>175865</v>
      </c>
    </row>
    <row r="387" spans="1:2">
      <c r="A387" s="40" t="s">
        <v>1285</v>
      </c>
      <c r="B387" s="42">
        <v>184142</v>
      </c>
    </row>
    <row r="388" spans="1:2">
      <c r="A388" s="40" t="s">
        <v>1287</v>
      </c>
      <c r="B388" s="42">
        <v>886737</v>
      </c>
    </row>
    <row r="389" spans="1:2">
      <c r="A389" s="40" t="s">
        <v>1289</v>
      </c>
      <c r="B389" s="42">
        <v>260405</v>
      </c>
    </row>
    <row r="390" spans="1:2">
      <c r="A390" s="40" t="s">
        <v>1295</v>
      </c>
      <c r="B390" s="42">
        <v>198037</v>
      </c>
    </row>
    <row r="391" spans="1:2">
      <c r="A391" s="40" t="s">
        <v>1299</v>
      </c>
      <c r="B391" s="42">
        <v>3537438</v>
      </c>
    </row>
    <row r="392" spans="1:2">
      <c r="A392" s="40" t="s">
        <v>1301</v>
      </c>
      <c r="B392" s="42">
        <v>902400</v>
      </c>
    </row>
    <row r="393" spans="1:2">
      <c r="A393" s="40" t="s">
        <v>1303</v>
      </c>
      <c r="B393" s="42">
        <v>450791</v>
      </c>
    </row>
    <row r="394" spans="1:2">
      <c r="A394" s="40" t="s">
        <v>1305</v>
      </c>
      <c r="B394" s="42">
        <v>132981</v>
      </c>
    </row>
    <row r="395" spans="1:2">
      <c r="A395" s="40" t="s">
        <v>1313</v>
      </c>
      <c r="B395" s="42">
        <v>2365220</v>
      </c>
    </row>
    <row r="396" spans="1:2">
      <c r="A396" s="40" t="s">
        <v>1315</v>
      </c>
      <c r="B396" s="42">
        <v>538732</v>
      </c>
    </row>
    <row r="397" spans="1:2">
      <c r="A397" s="40" t="s">
        <v>1317</v>
      </c>
      <c r="B397" s="42">
        <v>2090073</v>
      </c>
    </row>
    <row r="398" spans="1:2">
      <c r="A398" s="40" t="s">
        <v>1319</v>
      </c>
      <c r="B398" s="42">
        <v>2029031</v>
      </c>
    </row>
    <row r="399" spans="1:2">
      <c r="A399" s="40" t="s">
        <v>1321</v>
      </c>
      <c r="B399" s="42">
        <v>659191</v>
      </c>
    </row>
    <row r="400" spans="1:2">
      <c r="A400" s="40" t="s">
        <v>1323</v>
      </c>
      <c r="B400" s="42">
        <v>1643350</v>
      </c>
    </row>
    <row r="401" spans="1:2">
      <c r="A401" s="40" t="s">
        <v>1325</v>
      </c>
      <c r="B401" s="42">
        <v>392361</v>
      </c>
    </row>
    <row r="402" spans="1:2">
      <c r="A402" s="40" t="s">
        <v>1327</v>
      </c>
      <c r="B402" s="42">
        <v>57430</v>
      </c>
    </row>
    <row r="403" spans="1:2">
      <c r="A403" s="40" t="s">
        <v>1329</v>
      </c>
      <c r="B403" s="42">
        <v>795392</v>
      </c>
    </row>
    <row r="404" spans="1:2">
      <c r="A404" s="40" t="s">
        <v>1331</v>
      </c>
      <c r="B404" s="42">
        <v>558456</v>
      </c>
    </row>
    <row r="405" spans="1:2">
      <c r="A405" s="40" t="s">
        <v>1333</v>
      </c>
      <c r="B405" s="42">
        <v>2432749</v>
      </c>
    </row>
    <row r="406" spans="1:2">
      <c r="A406" s="40" t="s">
        <v>1335</v>
      </c>
      <c r="B406" s="42">
        <v>397819</v>
      </c>
    </row>
    <row r="407" spans="1:2">
      <c r="A407" s="40" t="s">
        <v>1341</v>
      </c>
      <c r="B407" s="42">
        <v>181809</v>
      </c>
    </row>
    <row r="408" spans="1:2">
      <c r="A408" s="40" t="s">
        <v>1345</v>
      </c>
      <c r="B408" s="42">
        <v>3343532</v>
      </c>
    </row>
    <row r="409" spans="1:2">
      <c r="A409" s="40" t="s">
        <v>1347</v>
      </c>
      <c r="B409" s="42">
        <v>583233</v>
      </c>
    </row>
    <row r="410" spans="1:2">
      <c r="A410" s="40" t="s">
        <v>1349</v>
      </c>
      <c r="B410" s="42">
        <v>1531544</v>
      </c>
    </row>
    <row r="411" spans="1:2">
      <c r="A411" s="40" t="s">
        <v>1351</v>
      </c>
      <c r="B411" s="42">
        <v>407065</v>
      </c>
    </row>
    <row r="412" spans="1:2">
      <c r="A412" s="40" t="s">
        <v>1353</v>
      </c>
      <c r="B412" s="42">
        <v>1694795</v>
      </c>
    </row>
    <row r="413" spans="1:2">
      <c r="A413" s="40" t="s">
        <v>1357</v>
      </c>
      <c r="B413" s="42">
        <v>909400</v>
      </c>
    </row>
    <row r="414" spans="1:2">
      <c r="A414" s="40" t="s">
        <v>1359</v>
      </c>
      <c r="B414" s="42">
        <v>1429363</v>
      </c>
    </row>
    <row r="415" spans="1:2">
      <c r="A415" s="40" t="s">
        <v>1361</v>
      </c>
      <c r="B415" s="42">
        <v>477494</v>
      </c>
    </row>
    <row r="416" spans="1:2">
      <c r="A416" s="40" t="s">
        <v>1363</v>
      </c>
      <c r="B416" s="42">
        <v>844050</v>
      </c>
    </row>
    <row r="417" spans="1:2">
      <c r="A417" s="40" t="s">
        <v>1383</v>
      </c>
      <c r="B417" s="42">
        <v>1427288</v>
      </c>
    </row>
    <row r="418" spans="1:2">
      <c r="A418" s="40" t="s">
        <v>1385</v>
      </c>
      <c r="B418" s="42">
        <v>20075854</v>
      </c>
    </row>
    <row r="419" spans="1:2">
      <c r="A419" s="40" t="s">
        <v>1387</v>
      </c>
      <c r="B419" s="42">
        <v>10822916</v>
      </c>
    </row>
    <row r="420" spans="1:2">
      <c r="A420" s="40" t="s">
        <v>1389</v>
      </c>
      <c r="B420" s="42">
        <v>25949533</v>
      </c>
    </row>
    <row r="421" spans="1:2">
      <c r="A421" s="40" t="s">
        <v>1391</v>
      </c>
      <c r="B421" s="42">
        <v>1380549</v>
      </c>
    </row>
    <row r="422" spans="1:2">
      <c r="A422" s="40" t="s">
        <v>1393</v>
      </c>
      <c r="B422" s="42">
        <v>1223253</v>
      </c>
    </row>
    <row r="423" spans="1:2">
      <c r="A423" s="40" t="s">
        <v>1397</v>
      </c>
      <c r="B423" s="42">
        <v>446375</v>
      </c>
    </row>
    <row r="424" spans="1:2">
      <c r="A424" s="40" t="s">
        <v>1399</v>
      </c>
      <c r="B424" s="42">
        <v>3813503</v>
      </c>
    </row>
    <row r="425" spans="1:2">
      <c r="A425" s="40" t="s">
        <v>1401</v>
      </c>
      <c r="B425" s="42">
        <v>426022</v>
      </c>
    </row>
    <row r="426" spans="1:2">
      <c r="A426" s="40" t="s">
        <v>1403</v>
      </c>
      <c r="B426" s="42">
        <v>1243438</v>
      </c>
    </row>
    <row r="427" spans="1:2">
      <c r="A427" s="40" t="s">
        <v>1405</v>
      </c>
      <c r="B427" s="42">
        <v>231839</v>
      </c>
    </row>
    <row r="428" spans="1:2">
      <c r="A428" s="40" t="s">
        <v>1409</v>
      </c>
      <c r="B428" s="42">
        <v>4153372</v>
      </c>
    </row>
    <row r="429" spans="1:2">
      <c r="A429" s="40" t="s">
        <v>1411</v>
      </c>
      <c r="B429" s="42">
        <v>19803418</v>
      </c>
    </row>
    <row r="430" spans="1:2">
      <c r="A430" s="40" t="s">
        <v>1413</v>
      </c>
      <c r="B430" s="42">
        <v>4595995</v>
      </c>
    </row>
    <row r="431" spans="1:2">
      <c r="A431" s="40" t="s">
        <v>1415</v>
      </c>
      <c r="B431" s="42">
        <v>1115880</v>
      </c>
    </row>
    <row r="432" spans="1:2">
      <c r="A432" s="40" t="s">
        <v>1417</v>
      </c>
      <c r="B432" s="42">
        <v>5272577</v>
      </c>
    </row>
    <row r="433" spans="1:2">
      <c r="A433" s="40" t="s">
        <v>1419</v>
      </c>
      <c r="B433" s="42">
        <v>882750</v>
      </c>
    </row>
    <row r="434" spans="1:2">
      <c r="A434" s="40" t="s">
        <v>1421</v>
      </c>
      <c r="B434" s="42">
        <v>852568</v>
      </c>
    </row>
    <row r="435" spans="1:2">
      <c r="A435" s="40" t="s">
        <v>1423</v>
      </c>
      <c r="B435" s="42">
        <v>1122470</v>
      </c>
    </row>
    <row r="436" spans="1:2">
      <c r="A436" s="40" t="s">
        <v>1425</v>
      </c>
      <c r="B436" s="42">
        <v>2220446</v>
      </c>
    </row>
    <row r="437" spans="1:2">
      <c r="A437" s="40" t="s">
        <v>1427</v>
      </c>
      <c r="B437" s="42">
        <v>564758</v>
      </c>
    </row>
    <row r="438" spans="1:2">
      <c r="A438" s="40" t="s">
        <v>1429</v>
      </c>
      <c r="B438" s="42">
        <v>346180</v>
      </c>
    </row>
    <row r="439" spans="1:2">
      <c r="A439" s="40" t="s">
        <v>1431</v>
      </c>
      <c r="B439" s="42">
        <v>580095</v>
      </c>
    </row>
    <row r="440" spans="1:2">
      <c r="A440" s="40" t="s">
        <v>1433</v>
      </c>
      <c r="B440" s="42">
        <v>91600</v>
      </c>
    </row>
    <row r="441" spans="1:2">
      <c r="A441" s="40" t="s">
        <v>1435</v>
      </c>
      <c r="B441" s="42">
        <v>663720</v>
      </c>
    </row>
    <row r="442" spans="1:2">
      <c r="A442" s="40" t="s">
        <v>1437</v>
      </c>
      <c r="B442" s="42">
        <v>99394</v>
      </c>
    </row>
    <row r="443" spans="1:2">
      <c r="A443" s="40" t="s">
        <v>1439</v>
      </c>
      <c r="B443" s="42">
        <v>193625</v>
      </c>
    </row>
    <row r="444" spans="1:2">
      <c r="A444" s="40" t="s">
        <v>1443</v>
      </c>
      <c r="B444" s="42">
        <v>213900</v>
      </c>
    </row>
    <row r="445" spans="1:2">
      <c r="A445" s="40" t="s">
        <v>1445</v>
      </c>
      <c r="B445" s="42">
        <v>4332175</v>
      </c>
    </row>
    <row r="446" spans="1:2">
      <c r="A446" s="40" t="s">
        <v>1447</v>
      </c>
      <c r="B446" s="42">
        <v>14387081</v>
      </c>
    </row>
    <row r="447" spans="1:2">
      <c r="A447" s="40" t="s">
        <v>1449</v>
      </c>
      <c r="B447" s="42">
        <v>2596433</v>
      </c>
    </row>
    <row r="448" spans="1:2">
      <c r="A448" s="40" t="s">
        <v>1451</v>
      </c>
      <c r="B448" s="42">
        <v>2154152</v>
      </c>
    </row>
    <row r="449" spans="1:2">
      <c r="A449" s="40" t="s">
        <v>1453</v>
      </c>
      <c r="B449" s="42">
        <v>3568620</v>
      </c>
    </row>
    <row r="450" spans="1:2">
      <c r="A450" s="40" t="s">
        <v>1455</v>
      </c>
      <c r="B450" s="42">
        <v>3720050</v>
      </c>
    </row>
    <row r="451" spans="1:2">
      <c r="A451" s="40" t="s">
        <v>1457</v>
      </c>
      <c r="B451" s="42">
        <v>617817</v>
      </c>
    </row>
    <row r="452" spans="1:2">
      <c r="A452" s="40" t="s">
        <v>1461</v>
      </c>
      <c r="B452" s="42">
        <v>7087861</v>
      </c>
    </row>
    <row r="453" spans="1:2">
      <c r="A453" s="40" t="s">
        <v>1463</v>
      </c>
      <c r="B453" s="42">
        <v>1155644</v>
      </c>
    </row>
    <row r="454" spans="1:2">
      <c r="A454" s="40" t="s">
        <v>1465</v>
      </c>
      <c r="B454" s="42">
        <v>313600</v>
      </c>
    </row>
    <row r="455" spans="1:2">
      <c r="A455" s="40" t="s">
        <v>1469</v>
      </c>
      <c r="B455" s="42">
        <v>131575</v>
      </c>
    </row>
    <row r="456" spans="1:2">
      <c r="A456" s="40" t="s">
        <v>1473</v>
      </c>
      <c r="B456" s="42">
        <v>3382500</v>
      </c>
    </row>
    <row r="457" spans="1:2">
      <c r="A457" s="40" t="s">
        <v>1475</v>
      </c>
      <c r="B457" s="42">
        <v>392728</v>
      </c>
    </row>
    <row r="458" spans="1:2">
      <c r="A458" s="40" t="s">
        <v>1481</v>
      </c>
      <c r="B458" s="42">
        <v>841688</v>
      </c>
    </row>
    <row r="459" spans="1:2">
      <c r="A459" s="40" t="s">
        <v>1485</v>
      </c>
      <c r="B459" s="42">
        <v>4314356</v>
      </c>
    </row>
    <row r="460" spans="1:2">
      <c r="A460" s="40" t="s">
        <v>1491</v>
      </c>
      <c r="B460" s="42">
        <v>618892</v>
      </c>
    </row>
    <row r="461" spans="1:2">
      <c r="A461" s="40" t="s">
        <v>1493</v>
      </c>
      <c r="B461" s="42">
        <v>91082</v>
      </c>
    </row>
    <row r="462" spans="1:2">
      <c r="A462" s="40" t="s">
        <v>1499</v>
      </c>
      <c r="B462" s="42">
        <v>1185825</v>
      </c>
    </row>
    <row r="463" spans="1:2">
      <c r="A463" s="40" t="s">
        <v>1501</v>
      </c>
      <c r="B463" s="42">
        <v>129107</v>
      </c>
    </row>
    <row r="464" spans="1:2">
      <c r="A464" s="40" t="s">
        <v>1503</v>
      </c>
      <c r="B464" s="42">
        <v>3838754</v>
      </c>
    </row>
    <row r="465" spans="1:2">
      <c r="A465" s="40" t="s">
        <v>1505</v>
      </c>
      <c r="B465" s="42">
        <v>711300</v>
      </c>
    </row>
    <row r="466" spans="1:2">
      <c r="A466" s="40" t="s">
        <v>1507</v>
      </c>
      <c r="B466" s="42">
        <v>530138</v>
      </c>
    </row>
    <row r="467" spans="1:2">
      <c r="A467" s="40" t="s">
        <v>1513</v>
      </c>
      <c r="B467" s="42">
        <v>179875</v>
      </c>
    </row>
    <row r="468" spans="1:2">
      <c r="A468" s="40" t="s">
        <v>1517</v>
      </c>
      <c r="B468" s="42">
        <v>615350</v>
      </c>
    </row>
    <row r="469" spans="1:2">
      <c r="A469" s="40" t="s">
        <v>1519</v>
      </c>
      <c r="B469" s="42">
        <v>3553123</v>
      </c>
    </row>
    <row r="470" spans="1:2">
      <c r="A470" s="40" t="s">
        <v>1523</v>
      </c>
      <c r="B470" s="42">
        <v>1197758</v>
      </c>
    </row>
    <row r="471" spans="1:2">
      <c r="A471" s="40" t="s">
        <v>1525</v>
      </c>
      <c r="B471" s="42">
        <v>695327</v>
      </c>
    </row>
    <row r="472" spans="1:2">
      <c r="A472" s="40" t="s">
        <v>1527</v>
      </c>
      <c r="B472" s="42">
        <v>46300</v>
      </c>
    </row>
    <row r="473" spans="1:2">
      <c r="A473" s="40" t="s">
        <v>1537</v>
      </c>
      <c r="B473" s="42">
        <v>2761019</v>
      </c>
    </row>
    <row r="474" spans="1:2">
      <c r="A474" s="40" t="s">
        <v>1539</v>
      </c>
      <c r="B474" s="42">
        <v>236665</v>
      </c>
    </row>
    <row r="475" spans="1:2">
      <c r="A475" s="40" t="s">
        <v>1545</v>
      </c>
      <c r="B475" s="42">
        <v>1364887</v>
      </c>
    </row>
    <row r="476" spans="1:2">
      <c r="A476" s="40" t="s">
        <v>1549</v>
      </c>
      <c r="B476" s="42">
        <v>627336</v>
      </c>
    </row>
    <row r="477" spans="1:2">
      <c r="A477" s="40" t="s">
        <v>1551</v>
      </c>
      <c r="B477" s="42">
        <v>293100</v>
      </c>
    </row>
    <row r="478" spans="1:2">
      <c r="A478" s="40" t="s">
        <v>1553</v>
      </c>
      <c r="B478" s="42">
        <v>1437625</v>
      </c>
    </row>
    <row r="479" spans="1:2">
      <c r="A479" s="40" t="s">
        <v>1555</v>
      </c>
      <c r="B479" s="42">
        <v>2942388</v>
      </c>
    </row>
    <row r="480" spans="1:2">
      <c r="A480" s="40" t="s">
        <v>1557</v>
      </c>
      <c r="B480" s="42">
        <v>2600503</v>
      </c>
    </row>
    <row r="481" spans="1:2">
      <c r="A481" s="40" t="s">
        <v>1559</v>
      </c>
      <c r="B481" s="42">
        <v>295396</v>
      </c>
    </row>
    <row r="482" spans="1:2">
      <c r="A482" s="40" t="s">
        <v>1561</v>
      </c>
      <c r="B482" s="42">
        <v>757883</v>
      </c>
    </row>
    <row r="483" spans="1:2">
      <c r="A483" s="40" t="s">
        <v>1563</v>
      </c>
      <c r="B483" s="42">
        <v>315324</v>
      </c>
    </row>
    <row r="484" spans="1:2">
      <c r="A484" s="40" t="s">
        <v>1565</v>
      </c>
      <c r="B484" s="42">
        <v>1167788</v>
      </c>
    </row>
    <row r="485" spans="1:2">
      <c r="A485" s="40" t="s">
        <v>1567</v>
      </c>
      <c r="B485" s="42">
        <v>727796</v>
      </c>
    </row>
    <row r="486" spans="1:2">
      <c r="A486" s="40" t="s">
        <v>1569</v>
      </c>
      <c r="B486" s="42">
        <v>185374</v>
      </c>
    </row>
    <row r="487" spans="1:2">
      <c r="A487" s="40" t="s">
        <v>1571</v>
      </c>
      <c r="B487" s="42">
        <v>2682657</v>
      </c>
    </row>
    <row r="488" spans="1:2">
      <c r="A488" s="40" t="s">
        <v>1573</v>
      </c>
      <c r="B488" s="42">
        <v>460390</v>
      </c>
    </row>
    <row r="489" spans="1:2">
      <c r="A489" s="40" t="s">
        <v>1581</v>
      </c>
      <c r="B489" s="42">
        <v>662304</v>
      </c>
    </row>
    <row r="490" spans="1:2">
      <c r="A490" s="40" t="s">
        <v>1583</v>
      </c>
      <c r="B490" s="42">
        <v>1050378</v>
      </c>
    </row>
    <row r="491" spans="1:2">
      <c r="A491" s="40" t="s">
        <v>1585</v>
      </c>
      <c r="B491" s="42">
        <v>216841</v>
      </c>
    </row>
    <row r="492" spans="1:2">
      <c r="A492" s="40" t="s">
        <v>1587</v>
      </c>
      <c r="B492" s="42">
        <v>3575090</v>
      </c>
    </row>
    <row r="493" spans="1:2">
      <c r="A493" s="40" t="s">
        <v>1597</v>
      </c>
      <c r="B493" s="42">
        <v>12807342</v>
      </c>
    </row>
    <row r="494" spans="1:2">
      <c r="A494" s="40" t="s">
        <v>1601</v>
      </c>
      <c r="B494" s="42">
        <v>429000</v>
      </c>
    </row>
    <row r="495" spans="1:2">
      <c r="A495" s="40" t="s">
        <v>1603</v>
      </c>
      <c r="B495" s="42">
        <v>7723902</v>
      </c>
    </row>
    <row r="496" spans="1:2">
      <c r="A496" s="40" t="s">
        <v>1605</v>
      </c>
      <c r="B496" s="42">
        <v>11515599</v>
      </c>
    </row>
    <row r="497" spans="1:2">
      <c r="A497" s="40" t="s">
        <v>1607</v>
      </c>
      <c r="B497" s="42">
        <v>796913</v>
      </c>
    </row>
    <row r="498" spans="1:2">
      <c r="A498" s="40" t="s">
        <v>1609</v>
      </c>
      <c r="B498" s="42">
        <v>862669</v>
      </c>
    </row>
    <row r="499" spans="1:2">
      <c r="A499" s="40" t="s">
        <v>1611</v>
      </c>
      <c r="B499" s="42">
        <v>896600</v>
      </c>
    </row>
    <row r="500" spans="1:2">
      <c r="A500" s="40" t="s">
        <v>1617</v>
      </c>
      <c r="B500" s="42">
        <v>53385</v>
      </c>
    </row>
    <row r="501" spans="1:2">
      <c r="A501" s="40" t="s">
        <v>1621</v>
      </c>
      <c r="B501" s="42">
        <v>1399080</v>
      </c>
    </row>
    <row r="502" spans="1:2">
      <c r="A502" s="40" t="s">
        <v>1623</v>
      </c>
      <c r="B502" s="42">
        <v>548806</v>
      </c>
    </row>
    <row r="503" spans="1:2">
      <c r="A503" s="40" t="s">
        <v>1625</v>
      </c>
      <c r="B503" s="42">
        <v>524240</v>
      </c>
    </row>
    <row r="504" spans="1:2">
      <c r="A504" s="40" t="s">
        <v>1627</v>
      </c>
      <c r="B504" s="42">
        <v>839815</v>
      </c>
    </row>
    <row r="505" spans="1:2">
      <c r="A505" s="40" t="s">
        <v>1629</v>
      </c>
      <c r="B505" s="42">
        <v>1719381</v>
      </c>
    </row>
    <row r="506" spans="1:2">
      <c r="A506" s="40" t="s">
        <v>1631</v>
      </c>
      <c r="B506" s="42">
        <v>221731</v>
      </c>
    </row>
    <row r="507" spans="1:2">
      <c r="A507" s="40" t="s">
        <v>1633</v>
      </c>
      <c r="B507" s="42">
        <v>2098446</v>
      </c>
    </row>
    <row r="508" spans="1:2">
      <c r="A508" s="40" t="s">
        <v>1637</v>
      </c>
      <c r="B508" s="42">
        <v>344788</v>
      </c>
    </row>
    <row r="509" spans="1:2">
      <c r="A509" s="40" t="s">
        <v>1639</v>
      </c>
      <c r="B509" s="42">
        <v>351069</v>
      </c>
    </row>
    <row r="510" spans="1:2">
      <c r="A510" s="40" t="s">
        <v>1643</v>
      </c>
      <c r="B510" s="42">
        <v>6051567</v>
      </c>
    </row>
    <row r="511" spans="1:2">
      <c r="A511" s="40" t="s">
        <v>1645</v>
      </c>
      <c r="B511" s="42">
        <v>1541537</v>
      </c>
    </row>
    <row r="512" spans="1:2">
      <c r="A512" s="40" t="s">
        <v>1649</v>
      </c>
      <c r="B512" s="42">
        <v>96858</v>
      </c>
    </row>
    <row r="513" spans="1:2">
      <c r="A513" s="40" t="s">
        <v>1657</v>
      </c>
      <c r="B513" s="42">
        <v>421468</v>
      </c>
    </row>
    <row r="514" spans="1:2">
      <c r="A514" s="40" t="s">
        <v>1659</v>
      </c>
      <c r="B514" s="42">
        <v>8974088</v>
      </c>
    </row>
    <row r="515" spans="1:2">
      <c r="A515" s="40" t="s">
        <v>1660</v>
      </c>
      <c r="B515" s="42">
        <v>2888116</v>
      </c>
    </row>
    <row r="516" spans="1:2">
      <c r="A516" s="40" t="s">
        <v>1662</v>
      </c>
      <c r="B516" s="42">
        <v>1105025</v>
      </c>
    </row>
    <row r="517" spans="1:2">
      <c r="A517" s="40" t="s">
        <v>1664</v>
      </c>
      <c r="B517" s="42">
        <v>309525</v>
      </c>
    </row>
    <row r="518" spans="1:2">
      <c r="A518" s="40" t="s">
        <v>1666</v>
      </c>
      <c r="B518" s="42">
        <v>617420</v>
      </c>
    </row>
    <row r="519" spans="1:2">
      <c r="A519" s="40" t="s">
        <v>1668</v>
      </c>
      <c r="B519" s="42">
        <v>727844</v>
      </c>
    </row>
    <row r="520" spans="1:2">
      <c r="A520" s="40" t="s">
        <v>1670</v>
      </c>
      <c r="B520" s="42">
        <v>1011982</v>
      </c>
    </row>
    <row r="521" spans="1:2">
      <c r="A521" s="40" t="s">
        <v>1672</v>
      </c>
      <c r="B521" s="42">
        <v>15334147</v>
      </c>
    </row>
    <row r="522" spans="1:2">
      <c r="A522" s="40" t="s">
        <v>1674</v>
      </c>
      <c r="B522" s="42">
        <v>1000000</v>
      </c>
    </row>
    <row r="523" spans="1:2">
      <c r="A523" s="40" t="s">
        <v>1678</v>
      </c>
      <c r="B523" s="42">
        <v>462338</v>
      </c>
    </row>
    <row r="524" spans="1:2">
      <c r="A524" s="40" t="s">
        <v>1680</v>
      </c>
      <c r="B524" s="42">
        <v>2710885</v>
      </c>
    </row>
    <row r="525" spans="1:2">
      <c r="A525" s="40" t="s">
        <v>1682</v>
      </c>
      <c r="B525" s="42">
        <v>1671448</v>
      </c>
    </row>
    <row r="526" spans="1:2">
      <c r="A526" s="40" t="s">
        <v>1684</v>
      </c>
      <c r="B526" s="42">
        <v>1060574</v>
      </c>
    </row>
    <row r="527" spans="1:2">
      <c r="A527" s="40" t="s">
        <v>1686</v>
      </c>
      <c r="B527" s="42">
        <v>634337</v>
      </c>
    </row>
    <row r="528" spans="1:2">
      <c r="A528" s="40" t="s">
        <v>1698</v>
      </c>
      <c r="B528" s="42">
        <v>1329362</v>
      </c>
    </row>
    <row r="529" spans="1:2">
      <c r="A529" s="40" t="s">
        <v>1700</v>
      </c>
      <c r="B529" s="42">
        <v>445761</v>
      </c>
    </row>
    <row r="530" spans="1:2">
      <c r="A530" s="40" t="s">
        <v>1702</v>
      </c>
      <c r="B530" s="42">
        <v>625505</v>
      </c>
    </row>
    <row r="531" spans="1:2">
      <c r="A531" s="40" t="s">
        <v>1704</v>
      </c>
      <c r="B531" s="42">
        <v>769336</v>
      </c>
    </row>
    <row r="532" spans="1:2">
      <c r="A532" s="40" t="s">
        <v>1706</v>
      </c>
      <c r="B532" s="42">
        <v>4445615</v>
      </c>
    </row>
    <row r="533" spans="1:2">
      <c r="A533" s="40" t="s">
        <v>1712</v>
      </c>
      <c r="B533" s="42">
        <v>8657373</v>
      </c>
    </row>
    <row r="534" spans="1:2">
      <c r="A534" s="40" t="s">
        <v>1714</v>
      </c>
      <c r="B534" s="42">
        <v>1111939</v>
      </c>
    </row>
    <row r="535" spans="1:2">
      <c r="A535" s="40" t="s">
        <v>1716</v>
      </c>
      <c r="B535" s="42">
        <v>1456975</v>
      </c>
    </row>
    <row r="536" spans="1:2">
      <c r="A536" s="40" t="s">
        <v>1720</v>
      </c>
      <c r="B536" s="42">
        <v>265144</v>
      </c>
    </row>
    <row r="537" spans="1:2">
      <c r="A537" s="40" t="s">
        <v>1722</v>
      </c>
      <c r="B537" s="42">
        <v>1888421</v>
      </c>
    </row>
    <row r="538" spans="1:2">
      <c r="A538" s="40" t="s">
        <v>1724</v>
      </c>
      <c r="B538" s="42">
        <v>285475</v>
      </c>
    </row>
    <row r="539" spans="1:2">
      <c r="A539" s="40" t="s">
        <v>1726</v>
      </c>
      <c r="B539" s="42">
        <v>82365</v>
      </c>
    </row>
    <row r="540" spans="1:2">
      <c r="A540" s="40" t="s">
        <v>1728</v>
      </c>
      <c r="B540" s="42">
        <v>147260</v>
      </c>
    </row>
    <row r="541" spans="1:2">
      <c r="A541" s="40" t="s">
        <v>1734</v>
      </c>
      <c r="B541" s="42">
        <v>73240</v>
      </c>
    </row>
    <row r="542" spans="1:2">
      <c r="A542" s="40" t="s">
        <v>1742</v>
      </c>
      <c r="B542" s="42">
        <v>1242914</v>
      </c>
    </row>
    <row r="543" spans="1:2">
      <c r="A543" s="40" t="s">
        <v>1746</v>
      </c>
      <c r="B543" s="42">
        <v>98525</v>
      </c>
    </row>
    <row r="544" spans="1:2">
      <c r="A544" s="40" t="s">
        <v>1752</v>
      </c>
      <c r="B544" s="42">
        <v>60000</v>
      </c>
    </row>
    <row r="545" spans="1:2">
      <c r="A545" s="40" t="s">
        <v>1754</v>
      </c>
      <c r="B545" s="42">
        <v>148300</v>
      </c>
    </row>
    <row r="546" spans="1:2">
      <c r="A546" s="40" t="s">
        <v>1758</v>
      </c>
      <c r="B546" s="42">
        <v>68542772</v>
      </c>
    </row>
    <row r="547" spans="1:2">
      <c r="A547" s="40" t="s">
        <v>1760</v>
      </c>
      <c r="B547" s="42">
        <v>11570912</v>
      </c>
    </row>
    <row r="548" spans="1:2">
      <c r="A548" s="40" t="s">
        <v>1762</v>
      </c>
      <c r="B548" s="42">
        <v>7243981</v>
      </c>
    </row>
    <row r="549" spans="1:2">
      <c r="A549" s="40" t="s">
        <v>1764</v>
      </c>
      <c r="B549" s="42">
        <v>14796521</v>
      </c>
    </row>
    <row r="550" spans="1:2">
      <c r="A550" s="40" t="s">
        <v>1766</v>
      </c>
      <c r="B550" s="42">
        <v>3332711</v>
      </c>
    </row>
    <row r="551" spans="1:2">
      <c r="A551" s="40" t="s">
        <v>1768</v>
      </c>
      <c r="B551" s="42">
        <v>13861684</v>
      </c>
    </row>
    <row r="552" spans="1:2">
      <c r="A552" s="40" t="s">
        <v>1770</v>
      </c>
      <c r="B552" s="42">
        <v>2157725</v>
      </c>
    </row>
    <row r="553" spans="1:2">
      <c r="A553" s="40" t="s">
        <v>1772</v>
      </c>
      <c r="B553" s="42">
        <v>342195</v>
      </c>
    </row>
    <row r="554" spans="1:2">
      <c r="A554" s="40" t="s">
        <v>1774</v>
      </c>
      <c r="B554" s="42">
        <v>763900</v>
      </c>
    </row>
    <row r="555" spans="1:2">
      <c r="A555" s="40" t="s">
        <v>1776</v>
      </c>
      <c r="B555" s="42">
        <v>275674</v>
      </c>
    </row>
    <row r="556" spans="1:2">
      <c r="A556" s="40" t="s">
        <v>1782</v>
      </c>
      <c r="B556" s="42">
        <v>80556</v>
      </c>
    </row>
    <row r="557" spans="1:2">
      <c r="A557" s="40" t="s">
        <v>1784</v>
      </c>
      <c r="B557" s="42">
        <v>806087</v>
      </c>
    </row>
    <row r="558" spans="1:2">
      <c r="A558" s="40" t="s">
        <v>1786</v>
      </c>
      <c r="B558" s="42">
        <v>133688</v>
      </c>
    </row>
    <row r="559" spans="1:2">
      <c r="A559" s="40" t="s">
        <v>1788</v>
      </c>
      <c r="B559" s="42">
        <v>3856017</v>
      </c>
    </row>
    <row r="560" spans="1:2">
      <c r="A560" s="40" t="s">
        <v>1790</v>
      </c>
      <c r="B560" s="42">
        <v>175850</v>
      </c>
    </row>
    <row r="561" spans="1:2">
      <c r="A561" s="40" t="s">
        <v>1792</v>
      </c>
      <c r="B561" s="42">
        <v>942631</v>
      </c>
    </row>
    <row r="562" spans="1:2">
      <c r="A562" s="40" t="s">
        <v>1794</v>
      </c>
      <c r="B562" s="42">
        <v>302993</v>
      </c>
    </row>
    <row r="563" spans="1:2">
      <c r="A563" s="40" t="s">
        <v>1796</v>
      </c>
      <c r="B563" s="42">
        <v>154542</v>
      </c>
    </row>
    <row r="564" spans="1:2">
      <c r="A564" s="40" t="s">
        <v>1800</v>
      </c>
      <c r="B564" s="42">
        <v>242786</v>
      </c>
    </row>
    <row r="565" spans="1:2">
      <c r="A565" s="40" t="s">
        <v>1802</v>
      </c>
      <c r="B565" s="42">
        <v>4592470</v>
      </c>
    </row>
    <row r="566" spans="1:2">
      <c r="A566" s="40" t="s">
        <v>1804</v>
      </c>
      <c r="B566" s="42">
        <v>358284</v>
      </c>
    </row>
    <row r="567" spans="1:2">
      <c r="A567" s="40" t="s">
        <v>1805</v>
      </c>
      <c r="B567" s="42">
        <v>100565</v>
      </c>
    </row>
    <row r="568" spans="1:2">
      <c r="A568" s="40" t="s">
        <v>1807</v>
      </c>
      <c r="B568" s="42">
        <v>149100</v>
      </c>
    </row>
    <row r="569" spans="1:2">
      <c r="A569" s="40" t="s">
        <v>1811</v>
      </c>
      <c r="B569" s="42">
        <v>1007341</v>
      </c>
    </row>
    <row r="570" spans="1:2">
      <c r="A570" s="40" t="s">
        <v>1813</v>
      </c>
      <c r="B570" s="42">
        <v>824466</v>
      </c>
    </row>
    <row r="571" spans="1:2">
      <c r="A571" s="40" t="s">
        <v>1815</v>
      </c>
      <c r="B571" s="42">
        <v>216700</v>
      </c>
    </row>
    <row r="572" spans="1:2">
      <c r="A572" s="40" t="s">
        <v>1817</v>
      </c>
      <c r="B572" s="42">
        <v>778460</v>
      </c>
    </row>
    <row r="573" spans="1:2">
      <c r="A573" s="40" t="s">
        <v>1819</v>
      </c>
      <c r="B573" s="42">
        <v>887413</v>
      </c>
    </row>
    <row r="574" spans="1:2">
      <c r="A574" s="40" t="s">
        <v>1821</v>
      </c>
      <c r="B574" s="42">
        <v>660721</v>
      </c>
    </row>
    <row r="575" spans="1:2">
      <c r="A575" s="40" t="s">
        <v>1823</v>
      </c>
      <c r="B575" s="42">
        <v>1194168</v>
      </c>
    </row>
    <row r="576" spans="1:2">
      <c r="A576" s="40" t="s">
        <v>1825</v>
      </c>
      <c r="B576" s="42">
        <v>871000</v>
      </c>
    </row>
    <row r="577" spans="1:2">
      <c r="A577" s="40" t="s">
        <v>1827</v>
      </c>
      <c r="B577" s="42">
        <v>744337</v>
      </c>
    </row>
    <row r="578" spans="1:2">
      <c r="A578" s="40" t="s">
        <v>1841</v>
      </c>
      <c r="B578" s="42">
        <v>275760</v>
      </c>
    </row>
    <row r="579" spans="1:2">
      <c r="A579" s="40" t="s">
        <v>1843</v>
      </c>
      <c r="B579" s="42">
        <v>2317472</v>
      </c>
    </row>
    <row r="580" spans="1:2">
      <c r="A580" s="40" t="s">
        <v>1845</v>
      </c>
      <c r="B580" s="42">
        <v>3023395</v>
      </c>
    </row>
    <row r="581" spans="1:2">
      <c r="A581" s="40" t="s">
        <v>1847</v>
      </c>
      <c r="B581" s="42">
        <v>25884354</v>
      </c>
    </row>
    <row r="582" spans="1:2">
      <c r="A582" s="40" t="s">
        <v>1849</v>
      </c>
      <c r="B582" s="42">
        <v>293600</v>
      </c>
    </row>
    <row r="583" spans="1:2">
      <c r="A583" s="40" t="s">
        <v>1851</v>
      </c>
      <c r="B583" s="42">
        <v>833373</v>
      </c>
    </row>
    <row r="584" spans="1:2">
      <c r="A584" s="40" t="s">
        <v>1853</v>
      </c>
      <c r="B584" s="42">
        <v>770024</v>
      </c>
    </row>
    <row r="585" spans="1:2">
      <c r="A585" s="40" t="s">
        <v>1855</v>
      </c>
      <c r="B585" s="42">
        <v>4377396</v>
      </c>
    </row>
    <row r="586" spans="1:2">
      <c r="A586" s="40" t="s">
        <v>1857</v>
      </c>
      <c r="B586" s="42">
        <v>3961054</v>
      </c>
    </row>
    <row r="587" spans="1:2">
      <c r="A587" s="40" t="s">
        <v>1859</v>
      </c>
      <c r="B587" s="42">
        <v>1144836</v>
      </c>
    </row>
    <row r="588" spans="1:2">
      <c r="A588" s="40" t="s">
        <v>1861</v>
      </c>
      <c r="B588" s="42">
        <v>628875</v>
      </c>
    </row>
    <row r="589" spans="1:2">
      <c r="A589" s="40" t="s">
        <v>1863</v>
      </c>
      <c r="B589" s="42">
        <v>2331030</v>
      </c>
    </row>
    <row r="590" spans="1:2">
      <c r="A590" s="40" t="s">
        <v>1865</v>
      </c>
      <c r="B590" s="42">
        <v>589200</v>
      </c>
    </row>
    <row r="591" spans="1:2">
      <c r="A591" s="40" t="s">
        <v>1869</v>
      </c>
      <c r="B591" s="42">
        <v>218259</v>
      </c>
    </row>
    <row r="592" spans="1:2">
      <c r="A592" s="40" t="s">
        <v>1875</v>
      </c>
      <c r="B592" s="42">
        <v>1507340</v>
      </c>
    </row>
    <row r="593" spans="1:2">
      <c r="A593" s="40" t="s">
        <v>1877</v>
      </c>
      <c r="B593" s="42">
        <v>655899</v>
      </c>
    </row>
    <row r="594" spans="1:2">
      <c r="A594" s="40" t="s">
        <v>1879</v>
      </c>
      <c r="B594" s="42">
        <v>3954920</v>
      </c>
    </row>
    <row r="595" spans="1:2">
      <c r="A595" s="40" t="s">
        <v>1881</v>
      </c>
      <c r="B595" s="42">
        <v>1298350</v>
      </c>
    </row>
    <row r="596" spans="1:2">
      <c r="A596" s="40" t="s">
        <v>1883</v>
      </c>
      <c r="B596" s="42">
        <v>1209366</v>
      </c>
    </row>
    <row r="597" spans="1:2">
      <c r="A597" s="40" t="s">
        <v>1885</v>
      </c>
      <c r="B597" s="42">
        <v>68656</v>
      </c>
    </row>
    <row r="598" spans="1:2">
      <c r="A598" s="40" t="s">
        <v>1887</v>
      </c>
      <c r="B598" s="42">
        <v>256602</v>
      </c>
    </row>
    <row r="599" spans="1:2">
      <c r="A599" s="40" t="s">
        <v>1889</v>
      </c>
      <c r="B599" s="42">
        <v>2784927</v>
      </c>
    </row>
    <row r="600" spans="1:2">
      <c r="A600" s="40" t="s">
        <v>1891</v>
      </c>
      <c r="B600" s="42">
        <v>341485</v>
      </c>
    </row>
    <row r="601" spans="1:2">
      <c r="A601" s="40" t="s">
        <v>1895</v>
      </c>
      <c r="B601" s="42">
        <v>86404</v>
      </c>
    </row>
    <row r="602" spans="1:2">
      <c r="A602" s="40" t="s">
        <v>1899</v>
      </c>
      <c r="B602" s="42">
        <v>1161500</v>
      </c>
    </row>
    <row r="603" spans="1:2">
      <c r="A603" s="40" t="s">
        <v>1901</v>
      </c>
      <c r="B603" s="42">
        <v>5924412</v>
      </c>
    </row>
    <row r="604" spans="1:2">
      <c r="A604" s="40" t="s">
        <v>1903</v>
      </c>
      <c r="B604" s="42">
        <v>484610</v>
      </c>
    </row>
    <row r="605" spans="1:2">
      <c r="A605" s="40" t="s">
        <v>1907</v>
      </c>
      <c r="B605" s="42">
        <v>303019</v>
      </c>
    </row>
    <row r="606" spans="1:2">
      <c r="A606" s="40" t="s">
        <v>1909</v>
      </c>
      <c r="B606" s="42">
        <v>4125325</v>
      </c>
    </row>
    <row r="607" spans="1:2">
      <c r="A607" s="40" t="s">
        <v>1911</v>
      </c>
      <c r="B607" s="42">
        <v>7638371</v>
      </c>
    </row>
    <row r="608" spans="1:2">
      <c r="A608" s="40" t="s">
        <v>1913</v>
      </c>
      <c r="B608" s="42">
        <v>1439642</v>
      </c>
    </row>
    <row r="609" spans="1:2">
      <c r="A609" s="40" t="s">
        <v>1915</v>
      </c>
      <c r="B609" s="42">
        <v>7828741</v>
      </c>
    </row>
    <row r="610" spans="1:2">
      <c r="A610" s="40" t="s">
        <v>1917</v>
      </c>
      <c r="B610" s="42">
        <v>1096624</v>
      </c>
    </row>
    <row r="611" spans="1:2">
      <c r="A611" s="40" t="s">
        <v>1919</v>
      </c>
      <c r="B611" s="42">
        <v>1335806</v>
      </c>
    </row>
    <row r="612" spans="1:2">
      <c r="A612" s="40" t="s">
        <v>1925</v>
      </c>
      <c r="B612" s="42">
        <v>137735</v>
      </c>
    </row>
    <row r="613" spans="1:2">
      <c r="A613" s="40" t="s">
        <v>1931</v>
      </c>
      <c r="B613" s="42">
        <v>81849</v>
      </c>
    </row>
    <row r="614" spans="1:2">
      <c r="A614" s="40" t="s">
        <v>1933</v>
      </c>
      <c r="B614" s="42">
        <v>2421024</v>
      </c>
    </row>
    <row r="615" spans="1:2">
      <c r="A615" s="40" t="s">
        <v>1935</v>
      </c>
      <c r="B615" s="42">
        <v>2114200</v>
      </c>
    </row>
    <row r="616" spans="1:2">
      <c r="A616" s="40" t="s">
        <v>1937</v>
      </c>
      <c r="B616" s="42">
        <v>436213</v>
      </c>
    </row>
    <row r="617" spans="1:2">
      <c r="A617" s="40" t="s">
        <v>1941</v>
      </c>
      <c r="B617" s="42">
        <v>479562</v>
      </c>
    </row>
    <row r="618" spans="1:2">
      <c r="A618" s="40" t="s">
        <v>1943</v>
      </c>
      <c r="B618" s="42">
        <v>131725</v>
      </c>
    </row>
    <row r="619" spans="1:2">
      <c r="A619" s="40" t="s">
        <v>1945</v>
      </c>
      <c r="B619" s="42">
        <v>4694611</v>
      </c>
    </row>
    <row r="620" spans="1:2">
      <c r="A620" s="40" t="s">
        <v>1947</v>
      </c>
      <c r="B620" s="42">
        <v>440195</v>
      </c>
    </row>
    <row r="621" spans="1:2">
      <c r="A621" s="40" t="s">
        <v>1951</v>
      </c>
      <c r="B621" s="42">
        <v>7272184</v>
      </c>
    </row>
    <row r="622" spans="1:2">
      <c r="A622" s="40" t="s">
        <v>1953</v>
      </c>
      <c r="B622" s="42">
        <v>1373400</v>
      </c>
    </row>
    <row r="623" spans="1:2">
      <c r="A623" s="40" t="s">
        <v>1955</v>
      </c>
      <c r="B623" s="42">
        <v>1111455</v>
      </c>
    </row>
    <row r="624" spans="1:2">
      <c r="A624" s="40" t="s">
        <v>1956</v>
      </c>
      <c r="B624" s="42">
        <v>1619006</v>
      </c>
    </row>
    <row r="625" spans="1:2">
      <c r="A625" s="40" t="s">
        <v>1958</v>
      </c>
      <c r="B625" s="42">
        <v>479679</v>
      </c>
    </row>
    <row r="626" spans="1:2">
      <c r="A626" s="40" t="s">
        <v>1960</v>
      </c>
      <c r="B626" s="42">
        <v>810879</v>
      </c>
    </row>
    <row r="627" spans="1:2">
      <c r="A627" s="40" t="s">
        <v>1962</v>
      </c>
      <c r="B627" s="42">
        <v>1140306</v>
      </c>
    </row>
    <row r="628" spans="1:2">
      <c r="A628" s="40" t="s">
        <v>1964</v>
      </c>
      <c r="B628" s="42">
        <v>7530699</v>
      </c>
    </row>
    <row r="629" spans="1:2">
      <c r="A629" s="40" t="s">
        <v>1966</v>
      </c>
      <c r="B629" s="42">
        <v>1392912</v>
      </c>
    </row>
    <row r="630" spans="1:2">
      <c r="A630" s="40" t="s">
        <v>1974</v>
      </c>
      <c r="B630" s="42">
        <v>543560</v>
      </c>
    </row>
    <row r="631" spans="1:2">
      <c r="A631" s="40" t="s">
        <v>1978</v>
      </c>
      <c r="B631" s="42">
        <v>432840</v>
      </c>
    </row>
    <row r="632" spans="1:2">
      <c r="A632" s="40" t="s">
        <v>1980</v>
      </c>
      <c r="B632" s="42">
        <v>2224825</v>
      </c>
    </row>
    <row r="633" spans="1:2">
      <c r="A633" s="40" t="s">
        <v>1982</v>
      </c>
      <c r="B633" s="42">
        <v>93512</v>
      </c>
    </row>
    <row r="634" spans="1:2">
      <c r="A634" s="40" t="s">
        <v>1984</v>
      </c>
      <c r="B634" s="42">
        <v>100753</v>
      </c>
    </row>
    <row r="635" spans="1:2">
      <c r="A635" s="40" t="s">
        <v>1986</v>
      </c>
      <c r="B635" s="42">
        <v>665157</v>
      </c>
    </row>
    <row r="636" spans="1:2">
      <c r="A636" s="40" t="s">
        <v>1988</v>
      </c>
      <c r="B636" s="42">
        <v>695125</v>
      </c>
    </row>
    <row r="637" spans="1:2">
      <c r="A637" s="40" t="s">
        <v>1990</v>
      </c>
      <c r="B637" s="42">
        <v>186490</v>
      </c>
    </row>
    <row r="638" spans="1:2">
      <c r="A638" s="40" t="s">
        <v>1992</v>
      </c>
      <c r="B638" s="42">
        <v>1014050</v>
      </c>
    </row>
    <row r="639" spans="1:2">
      <c r="A639" s="40" t="s">
        <v>1998</v>
      </c>
      <c r="B639" s="42">
        <v>966582</v>
      </c>
    </row>
    <row r="640" spans="1:2">
      <c r="A640" s="40" t="s">
        <v>2002</v>
      </c>
      <c r="B640" s="42">
        <v>23679176</v>
      </c>
    </row>
    <row r="641" spans="1:2">
      <c r="A641" s="40" t="s">
        <v>2004</v>
      </c>
      <c r="B641" s="42">
        <v>7365184</v>
      </c>
    </row>
    <row r="642" spans="1:2">
      <c r="A642" s="40" t="s">
        <v>2008</v>
      </c>
      <c r="B642" s="42">
        <v>100202</v>
      </c>
    </row>
    <row r="643" spans="1:2">
      <c r="A643" s="40" t="s">
        <v>2012</v>
      </c>
      <c r="B643" s="42">
        <v>83000</v>
      </c>
    </row>
    <row r="644" spans="1:2">
      <c r="A644" s="40" t="s">
        <v>2014</v>
      </c>
      <c r="B644" s="42">
        <v>2332705</v>
      </c>
    </row>
    <row r="645" spans="1:2">
      <c r="A645" s="40" t="s">
        <v>2020</v>
      </c>
      <c r="B645" s="42">
        <v>199966</v>
      </c>
    </row>
    <row r="646" spans="1:2">
      <c r="A646" s="40" t="s">
        <v>2022</v>
      </c>
      <c r="B646" s="42">
        <v>678783</v>
      </c>
    </row>
    <row r="647" spans="1:2">
      <c r="A647" s="40" t="s">
        <v>2024</v>
      </c>
      <c r="B647" s="42">
        <v>1027574</v>
      </c>
    </row>
    <row r="648" spans="1:2">
      <c r="A648" s="40" t="s">
        <v>2026</v>
      </c>
      <c r="B648" s="42">
        <v>412756</v>
      </c>
    </row>
    <row r="649" spans="1:2">
      <c r="A649" s="40" t="s">
        <v>2028</v>
      </c>
      <c r="B649" s="42">
        <v>387095</v>
      </c>
    </row>
    <row r="650" spans="1:2">
      <c r="A650" s="40" t="s">
        <v>2032</v>
      </c>
      <c r="B650" s="42">
        <v>625188</v>
      </c>
    </row>
    <row r="651" spans="1:2">
      <c r="A651" s="40" t="s">
        <v>2034</v>
      </c>
      <c r="B651" s="42">
        <v>204476</v>
      </c>
    </row>
    <row r="652" spans="1:2">
      <c r="A652" s="40" t="s">
        <v>2038</v>
      </c>
      <c r="B652" s="42">
        <v>540312</v>
      </c>
    </row>
    <row r="653" spans="1:2">
      <c r="A653" s="40" t="s">
        <v>2040</v>
      </c>
      <c r="B653" s="42">
        <v>1983336</v>
      </c>
    </row>
    <row r="654" spans="1:2">
      <c r="A654" s="40" t="s">
        <v>2042</v>
      </c>
      <c r="B654" s="42">
        <v>249575</v>
      </c>
    </row>
    <row r="655" spans="1:2">
      <c r="A655" s="40" t="s">
        <v>2044</v>
      </c>
      <c r="B655" s="42">
        <v>2189025</v>
      </c>
    </row>
    <row r="656" spans="1:2">
      <c r="A656" s="40" t="s">
        <v>2046</v>
      </c>
      <c r="B656" s="42">
        <v>668175</v>
      </c>
    </row>
    <row r="657" spans="1:2">
      <c r="A657" s="40" t="s">
        <v>2048</v>
      </c>
      <c r="B657" s="42">
        <v>1286315</v>
      </c>
    </row>
    <row r="658" spans="1:2">
      <c r="A658" s="40" t="s">
        <v>2050</v>
      </c>
      <c r="B658" s="42">
        <v>446283</v>
      </c>
    </row>
    <row r="659" spans="1:2">
      <c r="A659" s="40" t="s">
        <v>2052</v>
      </c>
      <c r="B659" s="42">
        <v>1079360</v>
      </c>
    </row>
    <row r="660" spans="1:2">
      <c r="A660" s="40" t="s">
        <v>2054</v>
      </c>
      <c r="B660" s="42">
        <v>1409324</v>
      </c>
    </row>
    <row r="661" spans="1:2">
      <c r="A661" s="40" t="s">
        <v>2056</v>
      </c>
      <c r="B661" s="42">
        <v>178675</v>
      </c>
    </row>
    <row r="662" spans="1:2">
      <c r="A662" s="40" t="s">
        <v>2064</v>
      </c>
      <c r="B662" s="42">
        <v>974401</v>
      </c>
    </row>
    <row r="663" spans="1:2">
      <c r="A663" s="40" t="s">
        <v>2066</v>
      </c>
      <c r="B663" s="42">
        <v>1708475</v>
      </c>
    </row>
    <row r="664" spans="1:2">
      <c r="A664" s="40" t="s">
        <v>2070</v>
      </c>
      <c r="B664" s="42">
        <v>231905</v>
      </c>
    </row>
    <row r="665" spans="1:2">
      <c r="A665" s="40" t="s">
        <v>2074</v>
      </c>
      <c r="B665" s="42">
        <v>1291712</v>
      </c>
    </row>
    <row r="666" spans="1:2">
      <c r="A666" s="40" t="s">
        <v>2076</v>
      </c>
      <c r="B666" s="42">
        <v>1044608</v>
      </c>
    </row>
    <row r="667" spans="1:2">
      <c r="A667" s="40" t="s">
        <v>2078</v>
      </c>
      <c r="B667" s="42">
        <v>162320</v>
      </c>
    </row>
    <row r="668" spans="1:2">
      <c r="A668" s="40" t="s">
        <v>2080</v>
      </c>
      <c r="B668" s="42">
        <v>252620</v>
      </c>
    </row>
    <row r="669" spans="1:2">
      <c r="A669" s="40" t="s">
        <v>2088</v>
      </c>
      <c r="B669" s="42">
        <v>217700</v>
      </c>
    </row>
    <row r="670" spans="1:2">
      <c r="A670" s="40" t="s">
        <v>2094</v>
      </c>
      <c r="B670" s="42">
        <v>831302</v>
      </c>
    </row>
    <row r="671" spans="1:2">
      <c r="A671" s="40" t="s">
        <v>2096</v>
      </c>
      <c r="B671" s="42">
        <v>2824388</v>
      </c>
    </row>
    <row r="672" spans="1:2">
      <c r="A672" s="40" t="s">
        <v>2098</v>
      </c>
      <c r="B672" s="42">
        <v>4412143</v>
      </c>
    </row>
    <row r="673" spans="1:2">
      <c r="A673" s="40" t="s">
        <v>2100</v>
      </c>
      <c r="B673" s="42">
        <v>518710</v>
      </c>
    </row>
    <row r="674" spans="1:2">
      <c r="A674" s="40" t="s">
        <v>2102</v>
      </c>
      <c r="B674" s="42">
        <v>17814668</v>
      </c>
    </row>
    <row r="675" spans="1:2">
      <c r="A675" s="40" t="s">
        <v>2104</v>
      </c>
      <c r="B675" s="42">
        <v>2532326</v>
      </c>
    </row>
    <row r="676" spans="1:2">
      <c r="A676" s="40" t="s">
        <v>2106</v>
      </c>
      <c r="B676" s="42">
        <v>2005963</v>
      </c>
    </row>
    <row r="677" spans="1:2">
      <c r="A677" s="40" t="s">
        <v>2108</v>
      </c>
      <c r="B677" s="42">
        <v>1466523</v>
      </c>
    </row>
    <row r="678" spans="1:2">
      <c r="A678" s="40" t="s">
        <v>2112</v>
      </c>
      <c r="B678" s="42">
        <v>2377763</v>
      </c>
    </row>
    <row r="679" spans="1:2">
      <c r="A679" s="40" t="s">
        <v>2114</v>
      </c>
      <c r="B679" s="42">
        <v>9696498</v>
      </c>
    </row>
    <row r="680" spans="1:2">
      <c r="A680" s="40" t="s">
        <v>2116</v>
      </c>
      <c r="B680" s="42">
        <v>186299</v>
      </c>
    </row>
    <row r="681" spans="1:2">
      <c r="A681" s="40" t="s">
        <v>2118</v>
      </c>
      <c r="B681" s="42">
        <v>4839737</v>
      </c>
    </row>
    <row r="682" spans="1:2">
      <c r="A682" s="40" t="s">
        <v>2120</v>
      </c>
      <c r="B682" s="42">
        <v>646561</v>
      </c>
    </row>
    <row r="683" spans="1:2">
      <c r="A683" s="40" t="s">
        <v>2122</v>
      </c>
      <c r="B683" s="42">
        <v>653250</v>
      </c>
    </row>
    <row r="684" spans="1:2">
      <c r="A684" s="40" t="s">
        <v>2126</v>
      </c>
      <c r="B684" s="42">
        <v>815200</v>
      </c>
    </row>
    <row r="685" spans="1:2">
      <c r="A685" s="40" t="s">
        <v>2160</v>
      </c>
      <c r="B685" s="42">
        <v>54367999</v>
      </c>
    </row>
    <row r="686" spans="1:2">
      <c r="A686" s="40" t="s">
        <v>2162</v>
      </c>
      <c r="B686" s="42">
        <v>27392050</v>
      </c>
    </row>
    <row r="687" spans="1:2">
      <c r="A687" s="40" t="s">
        <v>2164</v>
      </c>
      <c r="B687" s="42">
        <v>3992026</v>
      </c>
    </row>
    <row r="688" spans="1:2">
      <c r="A688" s="40" t="s">
        <v>2166</v>
      </c>
      <c r="B688" s="42">
        <v>74217496</v>
      </c>
    </row>
    <row r="689" spans="1:2">
      <c r="A689" s="40" t="s">
        <v>2168</v>
      </c>
      <c r="B689" s="42">
        <v>23733904</v>
      </c>
    </row>
    <row r="690" spans="1:2">
      <c r="A690" s="40" t="s">
        <v>2170</v>
      </c>
      <c r="B690" s="42">
        <v>51548181</v>
      </c>
    </row>
    <row r="691" spans="1:2">
      <c r="A691" s="40" t="s">
        <v>2172</v>
      </c>
      <c r="B691" s="42">
        <v>51757692</v>
      </c>
    </row>
    <row r="692" spans="1:2">
      <c r="A692" s="40" t="s">
        <v>2174</v>
      </c>
      <c r="B692" s="42">
        <v>4824796</v>
      </c>
    </row>
    <row r="693" spans="1:2">
      <c r="A693" s="40" t="s">
        <v>2176</v>
      </c>
      <c r="B693" s="42">
        <v>22308392</v>
      </c>
    </row>
    <row r="694" spans="1:2">
      <c r="A694" s="40" t="s">
        <v>2178</v>
      </c>
      <c r="B694" s="42">
        <v>3396189</v>
      </c>
    </row>
    <row r="695" spans="1:2">
      <c r="A695" s="40" t="s">
        <v>2180</v>
      </c>
      <c r="B695" s="42">
        <v>3164219</v>
      </c>
    </row>
    <row r="696" spans="1:2">
      <c r="A696" s="40" t="s">
        <v>2182</v>
      </c>
      <c r="B696" s="42">
        <v>19224791</v>
      </c>
    </row>
    <row r="697" spans="1:2">
      <c r="A697" s="40" t="s">
        <v>2184</v>
      </c>
      <c r="B697" s="42">
        <v>3051953</v>
      </c>
    </row>
    <row r="698" spans="1:2">
      <c r="A698" s="40" t="s">
        <v>2186</v>
      </c>
      <c r="B698" s="42">
        <v>28855422</v>
      </c>
    </row>
    <row r="699" spans="1:2">
      <c r="A699" s="40" t="s">
        <v>2188</v>
      </c>
      <c r="B699" s="42">
        <v>19050042</v>
      </c>
    </row>
    <row r="700" spans="1:2">
      <c r="A700" s="40" t="s">
        <v>2190</v>
      </c>
      <c r="B700" s="42">
        <v>9235197</v>
      </c>
    </row>
    <row r="701" spans="1:2">
      <c r="A701" s="40" t="s">
        <v>2194</v>
      </c>
      <c r="B701" s="42">
        <v>6190555</v>
      </c>
    </row>
    <row r="702" spans="1:2">
      <c r="A702" s="40" t="s">
        <v>2196</v>
      </c>
      <c r="B702" s="42">
        <v>290475</v>
      </c>
    </row>
    <row r="703" spans="1:2">
      <c r="A703" s="40" t="s">
        <v>2198</v>
      </c>
      <c r="B703" s="42">
        <v>505085</v>
      </c>
    </row>
    <row r="704" spans="1:2">
      <c r="A704" s="40" t="s">
        <v>2200</v>
      </c>
      <c r="B704" s="42">
        <v>324942</v>
      </c>
    </row>
    <row r="705" spans="1:2">
      <c r="A705" s="40" t="s">
        <v>2203</v>
      </c>
      <c r="B705" s="42">
        <v>1224615</v>
      </c>
    </row>
    <row r="706" spans="1:2">
      <c r="A706" s="40" t="s">
        <v>2205</v>
      </c>
      <c r="B706" s="42">
        <v>493418</v>
      </c>
    </row>
    <row r="707" spans="1:2">
      <c r="A707" s="40" t="s">
        <v>2207</v>
      </c>
      <c r="B707" s="42">
        <v>90350</v>
      </c>
    </row>
    <row r="708" spans="1:2">
      <c r="A708" s="40" t="s">
        <v>2215</v>
      </c>
      <c r="B708" s="42">
        <v>2746991</v>
      </c>
    </row>
    <row r="709" spans="1:2">
      <c r="A709" s="40" t="s">
        <v>2219</v>
      </c>
      <c r="B709" s="42">
        <v>386370</v>
      </c>
    </row>
    <row r="710" spans="1:2">
      <c r="A710" s="40" t="s">
        <v>2224</v>
      </c>
      <c r="B710" s="42">
        <v>100900</v>
      </c>
    </row>
    <row r="711" spans="1:2">
      <c r="A711" s="40" t="s">
        <v>2226</v>
      </c>
      <c r="B711" s="42">
        <v>10354279</v>
      </c>
    </row>
    <row r="712" spans="1:2">
      <c r="A712" s="40" t="s">
        <v>2228</v>
      </c>
      <c r="B712" s="42">
        <v>230900</v>
      </c>
    </row>
    <row r="713" spans="1:2">
      <c r="A713" s="40" t="s">
        <v>2230</v>
      </c>
      <c r="B713" s="42">
        <v>212088</v>
      </c>
    </row>
    <row r="714" spans="1:2">
      <c r="A714" s="40" t="s">
        <v>2232</v>
      </c>
      <c r="B714" s="42">
        <v>653175</v>
      </c>
    </row>
    <row r="715" spans="1:2">
      <c r="A715" s="40" t="s">
        <v>2234</v>
      </c>
      <c r="B715" s="42">
        <v>100140</v>
      </c>
    </row>
    <row r="716" spans="1:2">
      <c r="A716" s="40" t="s">
        <v>2270</v>
      </c>
      <c r="B716" s="42">
        <v>88400638</v>
      </c>
    </row>
    <row r="717" spans="1:2">
      <c r="A717" s="40" t="s">
        <v>2272</v>
      </c>
      <c r="B717" s="42">
        <v>23410104</v>
      </c>
    </row>
    <row r="718" spans="1:2">
      <c r="A718" s="40" t="s">
        <v>2278</v>
      </c>
      <c r="B718" s="42">
        <v>12477250</v>
      </c>
    </row>
    <row r="719" spans="1:2">
      <c r="A719" s="40" t="s">
        <v>2280</v>
      </c>
      <c r="B719" s="42">
        <v>11277031</v>
      </c>
    </row>
    <row r="720" spans="1:2">
      <c r="A720" s="40" t="s">
        <v>2282</v>
      </c>
      <c r="B720" s="42">
        <v>15355367</v>
      </c>
    </row>
    <row r="721" spans="1:2">
      <c r="A721" s="40" t="s">
        <v>2284</v>
      </c>
      <c r="B721" s="42">
        <v>1851639</v>
      </c>
    </row>
    <row r="722" spans="1:2">
      <c r="A722" s="40" t="s">
        <v>2286</v>
      </c>
      <c r="B722" s="42">
        <v>15249467</v>
      </c>
    </row>
    <row r="723" spans="1:2">
      <c r="A723" s="40" t="s">
        <v>2290</v>
      </c>
      <c r="B723" s="42">
        <v>357713</v>
      </c>
    </row>
    <row r="724" spans="1:2">
      <c r="A724" s="40" t="s">
        <v>2297</v>
      </c>
      <c r="B724" s="42">
        <v>610750</v>
      </c>
    </row>
    <row r="725" spans="1:2">
      <c r="A725" s="40" t="s">
        <v>2299</v>
      </c>
      <c r="B725" s="42">
        <v>1485062</v>
      </c>
    </row>
    <row r="726" spans="1:2">
      <c r="A726" s="40" t="s">
        <v>2301</v>
      </c>
      <c r="B726" s="42">
        <v>197056</v>
      </c>
    </row>
    <row r="727" spans="1:2">
      <c r="A727" s="40" t="s">
        <v>2303</v>
      </c>
      <c r="B727" s="42">
        <v>66160</v>
      </c>
    </row>
    <row r="728" spans="1:2">
      <c r="A728" s="40" t="s">
        <v>2305</v>
      </c>
      <c r="B728" s="42">
        <v>580314</v>
      </c>
    </row>
    <row r="729" spans="1:2">
      <c r="A729" s="40" t="s">
        <v>2306</v>
      </c>
      <c r="B729" s="42">
        <v>1251609</v>
      </c>
    </row>
    <row r="730" spans="1:2">
      <c r="A730" s="40" t="s">
        <v>2308</v>
      </c>
      <c r="B730" s="42">
        <v>650756</v>
      </c>
    </row>
    <row r="731" spans="1:2">
      <c r="A731" s="40" t="s">
        <v>2312</v>
      </c>
      <c r="B731" s="42">
        <v>244354</v>
      </c>
    </row>
    <row r="732" spans="1:2">
      <c r="A732" s="40" t="s">
        <v>2314</v>
      </c>
      <c r="B732" s="42">
        <v>266090</v>
      </c>
    </row>
    <row r="733" spans="1:2">
      <c r="A733" s="40" t="s">
        <v>2316</v>
      </c>
      <c r="B733" s="42">
        <v>250906</v>
      </c>
    </row>
    <row r="734" spans="1:2">
      <c r="A734" s="40" t="s">
        <v>2318</v>
      </c>
      <c r="B734" s="42">
        <v>3250138</v>
      </c>
    </row>
    <row r="735" spans="1:2">
      <c r="A735" s="40" t="s">
        <v>2320</v>
      </c>
      <c r="B735" s="42">
        <v>71536</v>
      </c>
    </row>
    <row r="736" spans="1:2">
      <c r="A736" s="40" t="s">
        <v>2324</v>
      </c>
      <c r="B736" s="42">
        <v>84990</v>
      </c>
    </row>
    <row r="737" spans="1:2">
      <c r="A737" s="40" t="s">
        <v>2326</v>
      </c>
      <c r="B737" s="42">
        <v>116370</v>
      </c>
    </row>
    <row r="738" spans="1:2">
      <c r="A738" s="40" t="s">
        <v>2328</v>
      </c>
      <c r="B738" s="42">
        <v>2797306</v>
      </c>
    </row>
    <row r="739" spans="1:2">
      <c r="A739" s="40" t="s">
        <v>2332</v>
      </c>
      <c r="B739" s="42">
        <v>4438347</v>
      </c>
    </row>
    <row r="740" spans="1:2">
      <c r="A740" s="40" t="s">
        <v>2334</v>
      </c>
      <c r="B740" s="42">
        <v>269438</v>
      </c>
    </row>
    <row r="741" spans="1:2">
      <c r="A741" s="40" t="s">
        <v>2338</v>
      </c>
      <c r="B741" s="42">
        <v>2794668</v>
      </c>
    </row>
    <row r="742" spans="1:2">
      <c r="A742" s="40" t="s">
        <v>2340</v>
      </c>
      <c r="B742" s="42">
        <v>524575</v>
      </c>
    </row>
    <row r="743" spans="1:2">
      <c r="A743" s="40" t="s">
        <v>2341</v>
      </c>
      <c r="B743" s="42">
        <v>1145099</v>
      </c>
    </row>
    <row r="744" spans="1:2">
      <c r="A744" s="40" t="s">
        <v>2343</v>
      </c>
      <c r="B744" s="42">
        <v>231137</v>
      </c>
    </row>
    <row r="745" spans="1:2">
      <c r="A745" s="40" t="s">
        <v>2345</v>
      </c>
      <c r="B745" s="42">
        <v>2445294</v>
      </c>
    </row>
    <row r="746" spans="1:2">
      <c r="A746" s="40" t="s">
        <v>2347</v>
      </c>
      <c r="B746" s="42">
        <v>751860</v>
      </c>
    </row>
    <row r="747" spans="1:2">
      <c r="A747" s="40" t="s">
        <v>2349</v>
      </c>
      <c r="B747" s="42">
        <v>92815</v>
      </c>
    </row>
    <row r="748" spans="1:2">
      <c r="A748" s="40" t="s">
        <v>2353</v>
      </c>
      <c r="B748" s="42">
        <v>940910</v>
      </c>
    </row>
    <row r="749" spans="1:2">
      <c r="A749" s="40" t="s">
        <v>2355</v>
      </c>
      <c r="B749" s="42">
        <v>12549301</v>
      </c>
    </row>
    <row r="750" spans="1:2">
      <c r="A750" s="40" t="s">
        <v>2357</v>
      </c>
      <c r="B750" s="42">
        <v>247092</v>
      </c>
    </row>
    <row r="751" spans="1:2">
      <c r="A751" s="40" t="s">
        <v>2361</v>
      </c>
      <c r="B751" s="42">
        <v>1053305</v>
      </c>
    </row>
    <row r="752" spans="1:2">
      <c r="A752" s="40" t="s">
        <v>2363</v>
      </c>
      <c r="B752" s="42">
        <v>3639075</v>
      </c>
    </row>
    <row r="753" spans="1:2">
      <c r="A753" s="40" t="s">
        <v>2367</v>
      </c>
      <c r="B753" s="42">
        <v>1589041</v>
      </c>
    </row>
    <row r="754" spans="1:2">
      <c r="A754" s="40" t="s">
        <v>2369</v>
      </c>
      <c r="B754" s="42">
        <v>7416848</v>
      </c>
    </row>
    <row r="755" spans="1:2">
      <c r="A755" s="40" t="s">
        <v>2371</v>
      </c>
      <c r="B755" s="42">
        <v>4253091</v>
      </c>
    </row>
    <row r="756" spans="1:2">
      <c r="A756" s="40" t="s">
        <v>2373</v>
      </c>
      <c r="B756" s="42">
        <v>2253725</v>
      </c>
    </row>
    <row r="757" spans="1:2">
      <c r="A757" s="40" t="s">
        <v>2377</v>
      </c>
      <c r="B757" s="42">
        <v>2497010</v>
      </c>
    </row>
    <row r="758" spans="1:2">
      <c r="A758" s="40" t="s">
        <v>2379</v>
      </c>
      <c r="B758" s="42">
        <v>487051</v>
      </c>
    </row>
    <row r="759" spans="1:2">
      <c r="A759" s="40" t="s">
        <v>2385</v>
      </c>
      <c r="B759" s="42">
        <v>18746217</v>
      </c>
    </row>
    <row r="760" spans="1:2">
      <c r="A760" s="40" t="s">
        <v>2387</v>
      </c>
      <c r="B760" s="42">
        <v>25804492</v>
      </c>
    </row>
    <row r="761" spans="1:2">
      <c r="A761" s="40" t="s">
        <v>2389</v>
      </c>
      <c r="B761" s="42">
        <v>617200</v>
      </c>
    </row>
    <row r="762" spans="1:2">
      <c r="A762" s="40" t="s">
        <v>2393</v>
      </c>
      <c r="B762" s="42">
        <v>290761</v>
      </c>
    </row>
    <row r="763" spans="1:2">
      <c r="A763" s="40" t="s">
        <v>2395</v>
      </c>
      <c r="B763" s="42">
        <v>2003113</v>
      </c>
    </row>
    <row r="764" spans="1:2">
      <c r="A764" s="40" t="s">
        <v>2397</v>
      </c>
      <c r="B764" s="42">
        <v>1629223</v>
      </c>
    </row>
    <row r="765" spans="1:2">
      <c r="A765" s="40" t="s">
        <v>2399</v>
      </c>
      <c r="B765" s="42">
        <v>254481</v>
      </c>
    </row>
    <row r="766" spans="1:2">
      <c r="A766" s="40" t="s">
        <v>2403</v>
      </c>
      <c r="B766" s="42">
        <v>243461</v>
      </c>
    </row>
    <row r="767" spans="1:2">
      <c r="A767" s="40" t="s">
        <v>2405</v>
      </c>
      <c r="B767" s="42">
        <v>702035</v>
      </c>
    </row>
    <row r="768" spans="1:2">
      <c r="A768" s="40" t="s">
        <v>2411</v>
      </c>
      <c r="B768" s="42">
        <v>2663228</v>
      </c>
    </row>
    <row r="769" spans="1:2">
      <c r="A769" s="40" t="s">
        <v>2413</v>
      </c>
      <c r="B769" s="42">
        <v>194625</v>
      </c>
    </row>
    <row r="770" spans="1:2">
      <c r="A770" s="40" t="s">
        <v>2415</v>
      </c>
      <c r="B770" s="42">
        <v>542200</v>
      </c>
    </row>
    <row r="771" spans="1:2">
      <c r="A771" s="40" t="s">
        <v>2417</v>
      </c>
      <c r="B771" s="42">
        <v>7880875</v>
      </c>
    </row>
    <row r="772" spans="1:2">
      <c r="A772" s="40" t="s">
        <v>2419</v>
      </c>
      <c r="B772" s="42">
        <v>720000</v>
      </c>
    </row>
    <row r="773" spans="1:2">
      <c r="A773" s="40" t="s">
        <v>2423</v>
      </c>
      <c r="B773" s="42">
        <v>760000</v>
      </c>
    </row>
    <row r="774" spans="1:2">
      <c r="A774" s="40" t="s">
        <v>2425</v>
      </c>
      <c r="B774" s="42">
        <v>136882</v>
      </c>
    </row>
    <row r="775" spans="1:2">
      <c r="A775" s="40" t="s">
        <v>2428</v>
      </c>
      <c r="B775" s="42">
        <v>526136</v>
      </c>
    </row>
    <row r="776" spans="1:2">
      <c r="A776" s="40" t="s">
        <v>2430</v>
      </c>
      <c r="B776" s="42">
        <v>861942</v>
      </c>
    </row>
    <row r="777" spans="1:2">
      <c r="A777" s="40" t="s">
        <v>2432</v>
      </c>
      <c r="B777" s="42">
        <v>1809220</v>
      </c>
    </row>
    <row r="778" spans="1:2">
      <c r="A778" s="40" t="s">
        <v>2434</v>
      </c>
      <c r="B778" s="42">
        <v>273700</v>
      </c>
    </row>
    <row r="779" spans="1:2">
      <c r="A779" s="40" t="s">
        <v>2436</v>
      </c>
      <c r="B779" s="42">
        <v>734071</v>
      </c>
    </row>
    <row r="780" spans="1:2">
      <c r="A780" s="40" t="s">
        <v>2438</v>
      </c>
      <c r="B780" s="42">
        <v>3529783</v>
      </c>
    </row>
    <row r="781" spans="1:2">
      <c r="A781" s="40" t="s">
        <v>2440</v>
      </c>
      <c r="B781" s="42">
        <v>100798</v>
      </c>
    </row>
    <row r="782" spans="1:2">
      <c r="A782" s="40" t="s">
        <v>2442</v>
      </c>
      <c r="B782" s="42">
        <v>9575172</v>
      </c>
    </row>
    <row r="783" spans="1:2">
      <c r="A783" s="40" t="s">
        <v>2444</v>
      </c>
      <c r="B783" s="42">
        <v>1813055</v>
      </c>
    </row>
    <row r="784" spans="1:2">
      <c r="A784" s="40" t="s">
        <v>2446</v>
      </c>
      <c r="B784" s="42">
        <v>6352261</v>
      </c>
    </row>
    <row r="785" spans="1:2">
      <c r="A785" s="40" t="s">
        <v>2448</v>
      </c>
      <c r="B785" s="42">
        <v>72520692</v>
      </c>
    </row>
    <row r="786" spans="1:2">
      <c r="A786" s="40" t="s">
        <v>2450</v>
      </c>
      <c r="B786" s="42">
        <v>3884055</v>
      </c>
    </row>
    <row r="787" spans="1:2">
      <c r="A787" s="40" t="s">
        <v>2452</v>
      </c>
      <c r="B787" s="42">
        <v>382322</v>
      </c>
    </row>
    <row r="788" spans="1:2">
      <c r="A788" s="40" t="s">
        <v>2454</v>
      </c>
      <c r="B788" s="42">
        <v>61459933</v>
      </c>
    </row>
    <row r="789" spans="1:2">
      <c r="A789" s="40" t="s">
        <v>2458</v>
      </c>
      <c r="B789" s="42">
        <v>5544226</v>
      </c>
    </row>
    <row r="790" spans="1:2">
      <c r="A790" s="40" t="s">
        <v>2460</v>
      </c>
      <c r="B790" s="42">
        <v>3171207</v>
      </c>
    </row>
    <row r="791" spans="1:2">
      <c r="A791" s="40" t="s">
        <v>2462</v>
      </c>
      <c r="B791" s="42">
        <v>142700</v>
      </c>
    </row>
    <row r="792" spans="1:2">
      <c r="A792" s="40" t="s">
        <v>2464</v>
      </c>
      <c r="B792" s="42">
        <v>547370</v>
      </c>
    </row>
    <row r="793" spans="1:2">
      <c r="A793" s="40" t="s">
        <v>2466</v>
      </c>
      <c r="B793" s="42">
        <v>2075794</v>
      </c>
    </row>
    <row r="794" spans="1:2">
      <c r="A794" s="40" t="s">
        <v>2470</v>
      </c>
      <c r="B794" s="42">
        <v>812621</v>
      </c>
    </row>
    <row r="795" spans="1:2">
      <c r="A795" s="40" t="s">
        <v>2472</v>
      </c>
      <c r="B795" s="42">
        <v>1564311</v>
      </c>
    </row>
    <row r="796" spans="1:2">
      <c r="A796" s="40" t="s">
        <v>2474</v>
      </c>
      <c r="B796" s="42">
        <v>2656065</v>
      </c>
    </row>
    <row r="797" spans="1:2">
      <c r="A797" s="40" t="s">
        <v>2476</v>
      </c>
      <c r="B797" s="42">
        <v>1210564</v>
      </c>
    </row>
    <row r="798" spans="1:2">
      <c r="A798" s="40" t="s">
        <v>2478</v>
      </c>
      <c r="B798" s="42">
        <v>3795330</v>
      </c>
    </row>
    <row r="799" spans="1:2">
      <c r="A799" s="40" t="s">
        <v>2480</v>
      </c>
      <c r="B799" s="42">
        <v>1187012</v>
      </c>
    </row>
    <row r="800" spans="1:2">
      <c r="A800" s="40" t="s">
        <v>2482</v>
      </c>
      <c r="B800" s="42">
        <v>394300</v>
      </c>
    </row>
    <row r="801" spans="1:2">
      <c r="A801" s="40" t="s">
        <v>2484</v>
      </c>
      <c r="B801" s="42">
        <v>1020128</v>
      </c>
    </row>
    <row r="802" spans="1:2">
      <c r="A802" s="40" t="s">
        <v>2488</v>
      </c>
      <c r="B802" s="42">
        <v>295950</v>
      </c>
    </row>
    <row r="803" spans="1:2">
      <c r="A803" s="40" t="s">
        <v>2490</v>
      </c>
      <c r="B803" s="42">
        <v>166525</v>
      </c>
    </row>
    <row r="804" spans="1:2">
      <c r="A804" s="40" t="s">
        <v>2492</v>
      </c>
      <c r="B804" s="42">
        <v>148036</v>
      </c>
    </row>
    <row r="805" spans="1:2">
      <c r="A805" s="40" t="s">
        <v>2496</v>
      </c>
      <c r="B805" s="42">
        <v>900938</v>
      </c>
    </row>
    <row r="806" spans="1:2">
      <c r="A806" s="40" t="s">
        <v>2498</v>
      </c>
      <c r="B806" s="42">
        <v>2058400</v>
      </c>
    </row>
    <row r="807" spans="1:2">
      <c r="A807" s="40" t="s">
        <v>2500</v>
      </c>
      <c r="B807" s="42">
        <v>2553943</v>
      </c>
    </row>
    <row r="808" spans="1:2">
      <c r="A808" s="40" t="s">
        <v>2504</v>
      </c>
      <c r="B808" s="42">
        <v>470213</v>
      </c>
    </row>
    <row r="809" spans="1:2">
      <c r="A809" s="40" t="s">
        <v>2506</v>
      </c>
      <c r="B809" s="42">
        <v>2384450</v>
      </c>
    </row>
    <row r="810" spans="1:2">
      <c r="A810" s="40" t="s">
        <v>2508</v>
      </c>
      <c r="B810" s="42">
        <v>1619081</v>
      </c>
    </row>
    <row r="811" spans="1:2">
      <c r="A811" s="40" t="s">
        <v>2510</v>
      </c>
      <c r="B811" s="42">
        <v>181029</v>
      </c>
    </row>
  </sheetData>
  <printOptions gridLines="1"/>
  <pageMargins left="0.5" right="0.5" top="0.5" bottom="0.5" header="0.25" footer="0.25"/>
  <pageSetup fitToHeight="100" orientation="portrait" r:id="rId1"/>
  <headerFooter>
    <oddHeader>&amp;LTexas Education Agency&amp;C&amp;A&amp;RData as of 7/19/2013 12:58:15 PM</oddHeader>
    <oddFooter>&amp;C&amp;P of &amp;N&amp;R&amp;8Prepared by Office of School Finance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CALC</vt:lpstr>
      <vt:lpstr>LEA </vt:lpstr>
      <vt:lpstr>DATA</vt:lpstr>
      <vt:lpstr>Sheet1</vt:lpstr>
      <vt:lpstr>line5</vt:lpstr>
      <vt:lpstr>DATA!Print_Titles</vt:lpstr>
      <vt:lpstr>line5!Print_Titles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eda_template_1011(2)</dc:title>
  <dc:subject>&amp;lt;p&amp;gt;line5 Sheet1 DATA LEA CALC 13. STATE / LOCAL SHARE OF EDA ($35 * LINE 7 * LINE 12 * 100) 16. EDA ENTITLEMENT CDN District name District Name 001902 CAYUGA ISD 001903 ELKHART ISD 001904 FRANKSTON ISD 001906 NECHES ISD 001907 PALESTINE ISD 001908 WESTWO&amp;lt;/p&amp;gt;</dc:subject>
  <dc:creator>Nicole Schuessler</dc:creator>
  <dc:description>&amp;lt;p&amp;gt;line5 Sheet1 DATA LEA CALC 13. STATE / LOCAL SHARE OF EDA ($35 * LINE 7 * LINE 12 * 100) 16. EDA ENTITLEMENT CDN District name District Name 001902 CAYUGA ISD 001903 ELKHART ISD 001904 FRANKSTON ISD 001906 NECHES ISD 001907 PALESTINE ISD 001908 WESTWO&amp;lt;/p&amp;gt;</dc:description>
  <cp:lastModifiedBy>rkendric</cp:lastModifiedBy>
  <cp:lastPrinted>2013-07-22T18:53:01Z</cp:lastPrinted>
  <dcterms:created xsi:type="dcterms:W3CDTF">2010-06-04T15:28:01Z</dcterms:created>
  <dcterms:modified xsi:type="dcterms:W3CDTF">2013-07-24T19:22:12Z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DownloadAsset.aspx?id=2147485190</vt:lpwstr>
  </property>
  <property fmtid="{D5CDD505-2E9C-101B-9397-08002B2CF9AE}" pid="4" name="EktContentType">
    <vt:i4>101</vt:i4>
  </property>
  <property fmtid="{D5CDD505-2E9C-101B-9397-08002B2CF9AE}" pid="5" name="EktFolderName">
    <vt:lpwstr/>
  </property>
  <property fmtid="{D5CDD505-2E9C-101B-9397-08002B2CF9AE}" pid="6" name="EktCmsPath">
    <vt:lpwstr>&amp;lt;p&amp;gt;line5 Sheet1 DATA LEA CALC 13. STATE / LOCAL SHARE OF EDA ($35 * LINE 7 * LINE 12 * 100) 16. EDA ENTITLEMENT CDN District name District Name 001902 CAYUGA ISD 001903 ELKHART ISD 001904 FRANKSTON ISD 001906 NECHES ISD 001907 PALESTINE ISD 001908 W</vt:lpwstr>
  </property>
  <property fmtid="{D5CDD505-2E9C-101B-9397-08002B2CF9AE}" pid="7" name="EktExpiryType">
    <vt:i4>1</vt:i4>
  </property>
  <property fmtid="{D5CDD505-2E9C-101B-9397-08002B2CF9AE}" pid="8" name="EktDateCreated">
    <vt:filetime>2010-07-06T20:02:24Z</vt:filetime>
  </property>
  <property fmtid="{D5CDD505-2E9C-101B-9397-08002B2CF9AE}" pid="9" name="EktDateModified">
    <vt:filetime>2010-07-06T21:07:37Z</vt:filetime>
  </property>
  <property fmtid="{D5CDD505-2E9C-101B-9397-08002B2CF9AE}" pid="10" name="EktTaxCategory">
    <vt:lpwstr/>
  </property>
  <property fmtid="{D5CDD505-2E9C-101B-9397-08002B2CF9AE}" pid="11" name="EktCmsSize">
    <vt:i4>969216</vt:i4>
  </property>
  <property fmtid="{D5CDD505-2E9C-101B-9397-08002B2CF9AE}" pid="12" name="EktSearchable">
    <vt:i4>1</vt:i4>
  </property>
  <property fmtid="{D5CDD505-2E9C-101B-9397-08002B2CF9AE}" pid="13" name="EktEDescription">
    <vt:lpwstr>Summary &amp;lt;p&amp;gt;line5 Sheet1 DATA LEA CALC 13. STATE / LOCAL SHARE OF EDA ($35 * LINE 7 * LINE 12 * 100) 16. EDA ENTITLEMENT CDN District name District Name 001902 CAYUGA ISD 001903 ELKHART ISD 001904 FRANKSTON ISD 001906 NECHES ISD 001907 PALESTINE ISD </vt:lpwstr>
  </property>
  <property fmtid="{D5CDD505-2E9C-101B-9397-08002B2CF9AE}" pid="14" name="ekttaxonomyenabled">
    <vt:i4>1</vt:i4>
  </property>
</Properties>
</file>