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8120" windowHeight="8220"/>
  </bookViews>
  <sheets>
    <sheet name="Initial IFA 2010–2011" sheetId="3" r:id="rId1"/>
    <sheet name="Previously Funded IFA 2010–2011" sheetId="5" r:id="rId2"/>
  </sheets>
  <definedNames>
    <definedName name="_xlnm.Print_Area" localSheetId="0">'Initial IFA 2010–2011'!$A$1:$F$45</definedName>
    <definedName name="_xlnm.Print_Area" localSheetId="1">'Previously Funded IFA 2010–2011'!$A$1:$F$41</definedName>
  </definedNames>
  <calcPr calcId="125725"/>
</workbook>
</file>

<file path=xl/calcChain.xml><?xml version="1.0" encoding="utf-8"?>
<calcChain xmlns="http://schemas.openxmlformats.org/spreadsheetml/2006/main">
  <c r="F20" i="5"/>
  <c r="F41" s="1"/>
  <c r="F24"/>
  <c r="F26" s="1"/>
  <c r="F28" s="1"/>
  <c r="F31" s="1"/>
  <c r="F33" l="1"/>
  <c r="F36" s="1"/>
  <c r="F30" i="3" l="1"/>
  <c r="F32" s="1"/>
  <c r="F34" s="1"/>
  <c r="F37" s="1"/>
  <c r="F24"/>
  <c r="F19"/>
  <c r="F26" l="1"/>
  <c r="F39" s="1"/>
  <c r="F42" s="1"/>
  <c r="F45" l="1"/>
</calcChain>
</file>

<file path=xl/sharedStrings.xml><?xml version="1.0" encoding="utf-8"?>
<sst xmlns="http://schemas.openxmlformats.org/spreadsheetml/2006/main" count="80" uniqueCount="52">
  <si>
    <t xml:space="preserve">            Worksheet for Estimating Instructional Facilities Allotment</t>
  </si>
  <si>
    <t>Data Entry Section:</t>
  </si>
  <si>
    <t>District ISD</t>
  </si>
  <si>
    <t>1.</t>
  </si>
  <si>
    <t>Bonds or Lease-Purchase Payment</t>
  </si>
  <si>
    <t>2.</t>
  </si>
  <si>
    <t>3.</t>
  </si>
  <si>
    <t>4.</t>
  </si>
  <si>
    <t>&lt;&lt;&lt;&lt;&lt;&lt;&lt;&lt;&lt;&lt;&lt;&lt;&lt; The following are calculated automatically &gt;&gt;&gt;&gt;&gt;&gt;&gt;&gt;&gt;&gt;&gt;&gt;&gt;</t>
  </si>
  <si>
    <t>5.</t>
  </si>
  <si>
    <t>Calculation of Limitation on Assistance:</t>
  </si>
  <si>
    <t>6.</t>
  </si>
  <si>
    <t>7.</t>
  </si>
  <si>
    <t>Calculation of Allotment:</t>
  </si>
  <si>
    <t>8.</t>
  </si>
  <si>
    <t>9.</t>
  </si>
  <si>
    <t>Local Revenue per $.01 per ADA (Line 8 / Line 3)</t>
  </si>
  <si>
    <t>10.</t>
  </si>
  <si>
    <t>11.</t>
  </si>
  <si>
    <t>State's Share Expressed as Percentage (Line 10 / $35)</t>
  </si>
  <si>
    <t>12.</t>
  </si>
  <si>
    <t>Estimated State Share of IFA</t>
  </si>
  <si>
    <t>13.</t>
  </si>
  <si>
    <t>Estimated Local Share of IFA</t>
  </si>
  <si>
    <t>Based on eligible debt that occurs during the state fiscal biennium of initial application (if/when first funded)</t>
  </si>
  <si>
    <t>State's Share Expressed as Percentage (Line 8 / $35)</t>
  </si>
  <si>
    <t>Annual Limitation (Lesser of Line 1 or Line 2)</t>
  </si>
  <si>
    <t>Document Control #</t>
  </si>
  <si>
    <t xml:space="preserve"> (Line 5 x Line 9)</t>
  </si>
  <si>
    <t xml:space="preserve">DCN Allotment Limit </t>
  </si>
  <si>
    <t>Existing Funded Applications Only</t>
  </si>
  <si>
    <t>Round 10 - New Applications Only</t>
  </si>
  <si>
    <t xml:space="preserve">         2010–2011 School Year</t>
  </si>
  <si>
    <t xml:space="preserve">2010–2011 Actual Debt Service Payment for Eligible </t>
  </si>
  <si>
    <t>Estimated 2010–2011 ADA (Minimum 400)</t>
  </si>
  <si>
    <t>Local Revenue Generated by $.01 Tax Rate (Line 4 / 10,000)</t>
  </si>
  <si>
    <t>Local Revenue per $.01 per ADA (Line 6 / Line 3)</t>
  </si>
  <si>
    <t xml:space="preserve">State's Share of $35 per ADA Yield ($35 – Line 7) </t>
  </si>
  <si>
    <t>(Line 5 – Line 10)</t>
  </si>
  <si>
    <t>Example of "Compressed" Tax Rate: District must take into account the amount of state assistance (Line 10) and local share (Line 11) when setting the I&amp;S tax rate for bonds and M&amp;O tax rate for lease-purchase agreement. The result is what is known as the "compressed" tax rate.</t>
  </si>
  <si>
    <t xml:space="preserve">2009–2010 Actual Debt Service Payment for Eligible </t>
  </si>
  <si>
    <t>Highest Eligible Debt Service Payment (Line 1 or Line 2)</t>
  </si>
  <si>
    <t>District Size Factor (Greater of Line 3 x $250 or $100,000)</t>
  </si>
  <si>
    <t>Limitation on Assistance (Smaller of Line 5 or Line 6)</t>
  </si>
  <si>
    <t>2009 PTAD Property Value</t>
  </si>
  <si>
    <t>“Compressed” Tax Rate (Line 5 / $35 / Line 3 / 100)</t>
  </si>
  <si>
    <t xml:space="preserve"> (If less than zero, enter zero)</t>
  </si>
  <si>
    <t xml:space="preserve">State's Share of $35 per ADA Yield ($35 – Line 9) </t>
  </si>
  <si>
    <t xml:space="preserve"> (Lesser of Line 1 or Line 7) x (Line 11)</t>
  </si>
  <si>
    <t>(Line 7 – Line 12)</t>
  </si>
  <si>
    <t>Example of "Compressed" Tax Rate: District must take into account the amount of state assistance (Line 12) and local share (Line 13) when setting the I&amp;S tax rate for bonds and M&amp;O tax rate for lease-purchase agreement. The result is what is known as the "compressed" tax rate.</t>
  </si>
  <si>
    <t>“Compressed” Tax Rate (Line 7 / $35 / Line 3 / 100)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</si>
</sst>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7" formatCode="&quot;$&quot;#,##0.00_);\(&quot;$&quot;#,##0.00\)"/>
    <numFmt numFmtId="164" formatCode="#,##0.000_);\(#,##0.000\)"/>
    <numFmt numFmtId="165" formatCode="#,##0.0000_);\(#,##0.0000\)"/>
    <numFmt numFmtId="166" formatCode="&quot;$&quot;#,##0"/>
    <numFmt numFmtId="167" formatCode="&quot;$&quot;#,##0.00"/>
  </numFmts>
  <fonts count="6">
    <font>
      <sz val="12"/>
      <name val="Arial MT"/>
    </font>
    <font>
      <b/>
      <sz val="11"/>
      <name val="Arial MT"/>
    </font>
    <font>
      <sz val="11"/>
      <name val="Arial MT"/>
    </font>
    <font>
      <sz val="9"/>
      <name val="Arial MT"/>
    </font>
    <font>
      <b/>
      <sz val="11"/>
      <color theme="4" tint="-0.249977111117893"/>
      <name val="Arial MT"/>
    </font>
    <font>
      <b/>
      <sz val="11"/>
      <color rgb="FFC00000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2" borderId="0"/>
  </cellStyleXfs>
  <cellXfs count="34">
    <xf numFmtId="0" fontId="0" fillId="2" borderId="0" xfId="0" applyNumberFormat="1"/>
    <xf numFmtId="49" fontId="0" fillId="2" borderId="0" xfId="0" applyNumberFormat="1" applyProtection="1"/>
    <xf numFmtId="0" fontId="0" fillId="2" borderId="0" xfId="0" applyNumberFormat="1" applyProtection="1"/>
    <xf numFmtId="37" fontId="0" fillId="2" borderId="0" xfId="0" applyNumberFormat="1" applyProtection="1"/>
    <xf numFmtId="0" fontId="0" fillId="2" borderId="0" xfId="0" applyNumberFormat="1" applyProtection="1">
      <protection locked="0"/>
    </xf>
    <xf numFmtId="0" fontId="0" fillId="2" borderId="0" xfId="0" applyProtection="1"/>
    <xf numFmtId="0" fontId="2" fillId="2" borderId="0" xfId="0" applyFont="1" applyProtection="1"/>
    <xf numFmtId="0" fontId="3" fillId="2" borderId="0" xfId="0" applyFont="1" applyProtection="1"/>
    <xf numFmtId="0" fontId="2" fillId="2" borderId="2" xfId="0" applyFont="1" applyBorder="1" applyProtection="1"/>
    <xf numFmtId="0" fontId="0" fillId="2" borderId="3" xfId="0" applyBorder="1" applyProtection="1"/>
    <xf numFmtId="0" fontId="0" fillId="2" borderId="4" xfId="0" applyBorder="1" applyProtection="1"/>
    <xf numFmtId="165" fontId="2" fillId="2" borderId="1" xfId="0" applyNumberFormat="1" applyFont="1" applyBorder="1" applyProtection="1"/>
    <xf numFmtId="0" fontId="2" fillId="2" borderId="0" xfId="0" quotePrefix="1" applyFont="1" applyProtection="1"/>
    <xf numFmtId="164" fontId="4" fillId="3" borderId="1" xfId="0" applyNumberFormat="1" applyFont="1" applyFill="1" applyBorder="1" applyProtection="1">
      <protection locked="0"/>
    </xf>
    <xf numFmtId="49" fontId="4" fillId="4" borderId="0" xfId="0" applyNumberFormat="1" applyFont="1" applyFill="1" applyBorder="1" applyAlignment="1" applyProtection="1">
      <alignment horizontal="left"/>
      <protection locked="0"/>
    </xf>
    <xf numFmtId="5" fontId="4" fillId="3" borderId="1" xfId="0" applyNumberFormat="1" applyFont="1" applyFill="1" applyBorder="1" applyProtection="1">
      <protection locked="0"/>
    </xf>
    <xf numFmtId="5" fontId="2" fillId="2" borderId="1" xfId="0" applyNumberFormat="1" applyFont="1" applyBorder="1" applyProtection="1"/>
    <xf numFmtId="10" fontId="2" fillId="2" borderId="1" xfId="0" applyNumberFormat="1" applyFont="1" applyBorder="1" applyProtection="1"/>
    <xf numFmtId="166" fontId="4" fillId="3" borderId="1" xfId="0" applyNumberFormat="1" applyFont="1" applyFill="1" applyBorder="1" applyProtection="1">
      <protection locked="0"/>
    </xf>
    <xf numFmtId="166" fontId="2" fillId="2" borderId="1" xfId="0" applyNumberFormat="1" applyFont="1" applyBorder="1" applyProtection="1"/>
    <xf numFmtId="49" fontId="4" fillId="4" borderId="0" xfId="0" applyNumberFormat="1" applyFont="1" applyFill="1" applyBorder="1" applyAlignment="1" applyProtection="1">
      <alignment horizontal="left"/>
    </xf>
    <xf numFmtId="167" fontId="2" fillId="2" borderId="1" xfId="0" applyNumberFormat="1" applyFont="1" applyBorder="1" applyProtection="1"/>
    <xf numFmtId="7" fontId="2" fillId="2" borderId="1" xfId="0" applyNumberFormat="1" applyFont="1" applyBorder="1" applyProtection="1"/>
    <xf numFmtId="0" fontId="2" fillId="2" borderId="0" xfId="0" applyFont="1" applyAlignment="1" applyProtection="1">
      <alignment horizontal="left" vertical="center" wrapText="1"/>
    </xf>
    <xf numFmtId="0" fontId="2" fillId="2" borderId="2" xfId="0" applyFont="1" applyBorder="1" applyAlignment="1" applyProtection="1">
      <alignment horizontal="left"/>
    </xf>
    <xf numFmtId="0" fontId="2" fillId="2" borderId="3" xfId="0" applyFont="1" applyBorder="1" applyAlignment="1" applyProtection="1">
      <alignment horizontal="left"/>
    </xf>
    <xf numFmtId="0" fontId="2" fillId="2" borderId="4" xfId="0" applyFont="1" applyBorder="1" applyAlignment="1" applyProtection="1">
      <alignment horizontal="left"/>
    </xf>
    <xf numFmtId="0" fontId="1" fillId="2" borderId="0" xfId="0" applyFont="1" applyAlignment="1" applyProtection="1">
      <alignment horizontal="center"/>
    </xf>
    <xf numFmtId="0" fontId="5" fillId="2" borderId="0" xfId="0" applyFont="1" applyAlignment="1" applyProtection="1">
      <alignment horizontal="center"/>
    </xf>
    <xf numFmtId="49" fontId="4" fillId="3" borderId="2" xfId="0" applyNumberFormat="1" applyFont="1" applyFill="1" applyBorder="1" applyAlignment="1" applyProtection="1">
      <alignment horizontal="left"/>
      <protection locked="0"/>
    </xf>
    <xf numFmtId="49" fontId="4" fillId="3" borderId="3" xfId="0" applyNumberFormat="1" applyFont="1" applyFill="1" applyBorder="1" applyAlignment="1" applyProtection="1">
      <alignment horizontal="left"/>
      <protection locked="0"/>
    </xf>
    <xf numFmtId="49" fontId="4" fillId="3" borderId="4" xfId="0" applyNumberFormat="1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right"/>
      <protection locked="0"/>
    </xf>
    <xf numFmtId="49" fontId="4" fillId="3" borderId="4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Normal="100" zoomScaleSheetLayoutView="100" workbookViewId="0">
      <selection activeCell="G32" sqref="G32"/>
    </sheetView>
  </sheetViews>
  <sheetFormatPr defaultRowHeight="15"/>
  <cols>
    <col min="1" max="1" width="2.33203125" style="4" customWidth="1"/>
    <col min="2" max="2" width="7" style="4" customWidth="1"/>
    <col min="3" max="3" width="8.5546875" style="4" customWidth="1"/>
    <col min="4" max="4" width="28.77734375" style="4" customWidth="1"/>
    <col min="5" max="5" width="4.44140625" style="4" customWidth="1"/>
    <col min="6" max="6" width="15.88671875" style="4" customWidth="1"/>
    <col min="7" max="16384" width="8.88671875" style="4"/>
  </cols>
  <sheetData>
    <row r="1" spans="1:6" ht="15.75">
      <c r="A1" s="27" t="s">
        <v>0</v>
      </c>
      <c r="B1" s="27"/>
      <c r="C1" s="27"/>
      <c r="D1" s="27"/>
      <c r="E1" s="27"/>
      <c r="F1" s="27"/>
    </row>
    <row r="2" spans="1:6" ht="15.75">
      <c r="A2" s="27" t="s">
        <v>32</v>
      </c>
      <c r="B2" s="27"/>
      <c r="C2" s="27"/>
      <c r="D2" s="27"/>
      <c r="E2" s="27"/>
      <c r="F2" s="27"/>
    </row>
    <row r="3" spans="1:6" ht="15.75">
      <c r="A3" s="28" t="s">
        <v>31</v>
      </c>
      <c r="B3" s="28"/>
      <c r="C3" s="28"/>
      <c r="D3" s="28"/>
      <c r="E3" s="28"/>
      <c r="F3" s="28"/>
    </row>
    <row r="4" spans="1:6" ht="6.75" customHeight="1">
      <c r="A4" s="1"/>
      <c r="B4" s="5"/>
      <c r="C4" s="5"/>
      <c r="D4" s="5"/>
      <c r="E4" s="5"/>
      <c r="F4" s="5"/>
    </row>
    <row r="5" spans="1:6" ht="15.75" customHeight="1" thickBot="1">
      <c r="A5" s="1"/>
      <c r="B5" s="5"/>
      <c r="C5" s="5"/>
      <c r="D5" s="5"/>
      <c r="E5" s="5"/>
      <c r="F5" s="5"/>
    </row>
    <row r="6" spans="1:6" ht="14.25" customHeight="1" thickBot="1">
      <c r="A6" s="29" t="s">
        <v>1</v>
      </c>
      <c r="B6" s="30"/>
      <c r="C6" s="31"/>
      <c r="D6" s="5"/>
      <c r="E6" s="32" t="s">
        <v>2</v>
      </c>
      <c r="F6" s="33"/>
    </row>
    <row r="7" spans="1:6" ht="14.25" customHeight="1" thickBot="1">
      <c r="A7" s="14"/>
      <c r="B7" s="14"/>
      <c r="C7" s="14"/>
      <c r="D7" s="5"/>
      <c r="E7" s="32" t="s">
        <v>27</v>
      </c>
      <c r="F7" s="33"/>
    </row>
    <row r="8" spans="1:6" ht="9.75" customHeight="1" thickBot="1">
      <c r="A8" s="1"/>
      <c r="B8" s="5"/>
      <c r="C8" s="5"/>
      <c r="D8" s="5"/>
      <c r="E8" s="5"/>
      <c r="F8" s="5"/>
    </row>
    <row r="9" spans="1:6" ht="16.5" thickBot="1">
      <c r="A9" s="6" t="s">
        <v>3</v>
      </c>
      <c r="B9" s="6" t="s">
        <v>40</v>
      </c>
      <c r="C9" s="5"/>
      <c r="D9" s="5"/>
      <c r="E9" s="5"/>
      <c r="F9" s="15">
        <v>0</v>
      </c>
    </row>
    <row r="10" spans="1:6">
      <c r="A10" s="1"/>
      <c r="B10" s="6" t="s">
        <v>4</v>
      </c>
      <c r="C10" s="5"/>
      <c r="D10" s="5"/>
      <c r="E10" s="5"/>
      <c r="F10" s="3"/>
    </row>
    <row r="11" spans="1:6" ht="11.25" customHeight="1" thickBot="1">
      <c r="A11" s="1"/>
      <c r="B11" s="5"/>
      <c r="C11" s="5"/>
      <c r="D11" s="5"/>
      <c r="E11" s="5"/>
      <c r="F11" s="5"/>
    </row>
    <row r="12" spans="1:6" ht="16.5" thickBot="1">
      <c r="A12" s="6" t="s">
        <v>5</v>
      </c>
      <c r="B12" s="6" t="s">
        <v>33</v>
      </c>
      <c r="C12" s="5"/>
      <c r="D12" s="5"/>
      <c r="E12" s="5"/>
      <c r="F12" s="15">
        <v>0</v>
      </c>
    </row>
    <row r="13" spans="1:6">
      <c r="A13" s="1"/>
      <c r="B13" s="6" t="s">
        <v>4</v>
      </c>
      <c r="C13" s="5"/>
      <c r="D13" s="5"/>
      <c r="E13" s="5"/>
      <c r="F13" s="3"/>
    </row>
    <row r="14" spans="1:6" ht="9.75" customHeight="1" thickBot="1">
      <c r="A14" s="1"/>
      <c r="B14" s="5"/>
      <c r="C14" s="5"/>
      <c r="D14" s="5"/>
      <c r="E14" s="5"/>
      <c r="F14" s="3"/>
    </row>
    <row r="15" spans="1:6" ht="16.5" thickBot="1">
      <c r="A15" s="6" t="s">
        <v>6</v>
      </c>
      <c r="B15" s="6" t="s">
        <v>34</v>
      </c>
      <c r="C15" s="5"/>
      <c r="D15" s="5"/>
      <c r="E15" s="5"/>
      <c r="F15" s="13">
        <v>0</v>
      </c>
    </row>
    <row r="16" spans="1:6" ht="15.75" thickBot="1">
      <c r="A16" s="1"/>
      <c r="B16" s="5"/>
      <c r="C16" s="5"/>
      <c r="D16" s="5"/>
      <c r="E16" s="5"/>
      <c r="F16" s="5"/>
    </row>
    <row r="17" spans="1:6" ht="16.5" thickBot="1">
      <c r="A17" s="6" t="s">
        <v>7</v>
      </c>
      <c r="B17" s="6" t="s">
        <v>44</v>
      </c>
      <c r="C17" s="5"/>
      <c r="D17" s="5"/>
      <c r="E17" s="5"/>
      <c r="F17" s="15">
        <v>0</v>
      </c>
    </row>
    <row r="18" spans="1:6" ht="15.75" thickBot="1">
      <c r="A18" s="1" t="s">
        <v>8</v>
      </c>
      <c r="B18" s="5"/>
      <c r="C18" s="5"/>
      <c r="D18" s="5"/>
      <c r="E18" s="5"/>
      <c r="F18" s="5"/>
    </row>
    <row r="19" spans="1:6" ht="15.75" thickBot="1">
      <c r="A19" s="6" t="s">
        <v>9</v>
      </c>
      <c r="B19" s="6" t="s">
        <v>41</v>
      </c>
      <c r="C19" s="5"/>
      <c r="D19" s="5"/>
      <c r="E19" s="5"/>
      <c r="F19" s="16">
        <f>IF(F9&gt;F12,F9,F12)</f>
        <v>0</v>
      </c>
    </row>
    <row r="20" spans="1:6">
      <c r="A20" s="7" t="s">
        <v>24</v>
      </c>
      <c r="B20" s="6"/>
      <c r="C20" s="5"/>
      <c r="D20" s="5"/>
      <c r="E20" s="5"/>
      <c r="F20" s="5"/>
    </row>
    <row r="21" spans="1:6" ht="11.25" customHeight="1" thickBot="1">
      <c r="A21" s="1"/>
      <c r="B21" s="5"/>
      <c r="C21" s="5"/>
      <c r="D21" s="5"/>
      <c r="E21" s="5"/>
      <c r="F21" s="5"/>
    </row>
    <row r="22" spans="1:6" ht="15.75" thickBot="1">
      <c r="A22" s="8" t="s">
        <v>10</v>
      </c>
      <c r="B22" s="9"/>
      <c r="C22" s="9"/>
      <c r="D22" s="10"/>
      <c r="E22" s="5"/>
      <c r="F22" s="5"/>
    </row>
    <row r="23" spans="1:6" ht="9" customHeight="1" thickBot="1">
      <c r="A23" s="1"/>
      <c r="B23" s="5"/>
      <c r="C23" s="5"/>
      <c r="D23" s="5"/>
      <c r="E23" s="5"/>
      <c r="F23" s="5"/>
    </row>
    <row r="24" spans="1:6" ht="15.75" thickBot="1">
      <c r="A24" s="6" t="s">
        <v>11</v>
      </c>
      <c r="B24" s="6" t="s">
        <v>42</v>
      </c>
      <c r="C24" s="5"/>
      <c r="D24" s="5"/>
      <c r="E24" s="5"/>
      <c r="F24" s="16">
        <f>IF(F15*250&lt;100000,100000,F15*250)</f>
        <v>100000</v>
      </c>
    </row>
    <row r="25" spans="1:6" ht="15.75" thickBot="1">
      <c r="A25" s="1"/>
      <c r="B25" s="5"/>
      <c r="C25" s="5"/>
      <c r="D25" s="5"/>
      <c r="E25" s="5"/>
      <c r="F25" s="3"/>
    </row>
    <row r="26" spans="1:6" ht="15.75" thickBot="1">
      <c r="A26" s="6" t="s">
        <v>12</v>
      </c>
      <c r="B26" s="6" t="s">
        <v>43</v>
      </c>
      <c r="C26" s="5"/>
      <c r="D26" s="5"/>
      <c r="E26" s="5"/>
      <c r="F26" s="16">
        <f>IF(F19&lt;F24,F19,F24)</f>
        <v>0</v>
      </c>
    </row>
    <row r="27" spans="1:6" ht="12" customHeight="1" thickBot="1">
      <c r="A27" s="1"/>
      <c r="B27" s="5"/>
      <c r="C27" s="5"/>
      <c r="D27" s="5"/>
      <c r="E27" s="5"/>
      <c r="F27" s="3"/>
    </row>
    <row r="28" spans="1:6" ht="15.75" thickBot="1">
      <c r="A28" s="24" t="s">
        <v>13</v>
      </c>
      <c r="B28" s="25"/>
      <c r="C28" s="26"/>
      <c r="D28" s="5"/>
      <c r="E28" s="5"/>
      <c r="F28" s="3"/>
    </row>
    <row r="29" spans="1:6" ht="15.75" thickBot="1">
      <c r="A29" s="1"/>
      <c r="B29" s="5"/>
      <c r="C29" s="5"/>
      <c r="D29" s="5"/>
      <c r="E29" s="5"/>
      <c r="F29" s="3"/>
    </row>
    <row r="30" spans="1:6" ht="15.75" thickBot="1">
      <c r="A30" s="6" t="s">
        <v>14</v>
      </c>
      <c r="B30" s="6" t="s">
        <v>35</v>
      </c>
      <c r="C30" s="5"/>
      <c r="D30" s="5"/>
      <c r="E30" s="5"/>
      <c r="F30" s="16">
        <f>F17/10000</f>
        <v>0</v>
      </c>
    </row>
    <row r="31" spans="1:6" ht="15.75" thickBot="1">
      <c r="A31" s="1"/>
      <c r="B31" s="5"/>
      <c r="C31" s="5"/>
      <c r="D31" s="5"/>
      <c r="E31" s="5"/>
      <c r="F31" s="3"/>
    </row>
    <row r="32" spans="1:6" ht="15.75" thickBot="1">
      <c r="A32" s="6" t="s">
        <v>15</v>
      </c>
      <c r="B32" s="6" t="s">
        <v>16</v>
      </c>
      <c r="C32" s="5"/>
      <c r="D32" s="5"/>
      <c r="E32" s="5"/>
      <c r="F32" s="22" t="e">
        <f>F30/F15</f>
        <v>#DIV/0!</v>
      </c>
    </row>
    <row r="33" spans="1:6" ht="15.75" thickBot="1">
      <c r="A33" s="1"/>
      <c r="B33" s="5"/>
      <c r="C33" s="5"/>
      <c r="D33" s="5"/>
      <c r="E33" s="5"/>
      <c r="F33" s="3"/>
    </row>
    <row r="34" spans="1:6" ht="15.75" thickBot="1">
      <c r="A34" s="6" t="s">
        <v>17</v>
      </c>
      <c r="B34" s="6" t="s">
        <v>47</v>
      </c>
      <c r="C34" s="5"/>
      <c r="D34" s="5"/>
      <c r="E34" s="5"/>
      <c r="F34" s="22" t="e">
        <f>IF(35-F32&lt;0,0,35-F32)</f>
        <v>#DIV/0!</v>
      </c>
    </row>
    <row r="35" spans="1:6">
      <c r="A35" s="1"/>
      <c r="B35" s="6" t="s">
        <v>46</v>
      </c>
      <c r="C35" s="5"/>
      <c r="D35" s="5"/>
      <c r="E35" s="5"/>
      <c r="F35" s="5"/>
    </row>
    <row r="36" spans="1:6" ht="15.75" thickBot="1">
      <c r="A36" s="1"/>
      <c r="B36" s="5"/>
      <c r="C36" s="5"/>
      <c r="D36" s="5"/>
      <c r="E36" s="5"/>
      <c r="F36" s="5"/>
    </row>
    <row r="37" spans="1:6" ht="15.75" thickBot="1">
      <c r="A37" s="6" t="s">
        <v>18</v>
      </c>
      <c r="B37" s="6" t="s">
        <v>19</v>
      </c>
      <c r="C37" s="5"/>
      <c r="D37" s="5"/>
      <c r="E37" s="5"/>
      <c r="F37" s="17" t="e">
        <f>ROUND(F34/35,4)</f>
        <v>#DIV/0!</v>
      </c>
    </row>
    <row r="38" spans="1:6" ht="15.75" thickBot="1">
      <c r="A38" s="1"/>
      <c r="B38" s="5"/>
      <c r="C38" s="5"/>
      <c r="D38" s="5"/>
      <c r="E38" s="5"/>
      <c r="F38" s="5"/>
    </row>
    <row r="39" spans="1:6" ht="15.75" thickBot="1">
      <c r="A39" s="6" t="s">
        <v>20</v>
      </c>
      <c r="B39" s="6" t="s">
        <v>21</v>
      </c>
      <c r="C39" s="5"/>
      <c r="D39" s="5"/>
      <c r="E39" s="5"/>
      <c r="F39" s="16" t="e">
        <f>F37*F26</f>
        <v>#DIV/0!</v>
      </c>
    </row>
    <row r="40" spans="1:6">
      <c r="A40" s="1"/>
      <c r="B40" s="6" t="s">
        <v>48</v>
      </c>
      <c r="C40" s="5"/>
      <c r="D40" s="5"/>
      <c r="E40" s="5"/>
      <c r="F40" s="5"/>
    </row>
    <row r="41" spans="1:6" ht="15.75" thickBot="1">
      <c r="A41" s="1"/>
      <c r="B41" s="5"/>
      <c r="C41" s="5"/>
      <c r="D41" s="5"/>
      <c r="E41" s="5"/>
      <c r="F41" s="5"/>
    </row>
    <row r="42" spans="1:6" ht="15.75" thickBot="1">
      <c r="A42" s="6" t="s">
        <v>22</v>
      </c>
      <c r="B42" s="6" t="s">
        <v>23</v>
      </c>
      <c r="C42" s="5"/>
      <c r="D42" s="5"/>
      <c r="E42" s="5"/>
      <c r="F42" s="16" t="e">
        <f>F26-F39</f>
        <v>#DIV/0!</v>
      </c>
    </row>
    <row r="43" spans="1:6">
      <c r="A43" s="1"/>
      <c r="B43" s="6" t="s">
        <v>49</v>
      </c>
      <c r="C43" s="5"/>
      <c r="D43" s="5"/>
      <c r="E43" s="5"/>
      <c r="F43" s="5"/>
    </row>
    <row r="44" spans="1:6" ht="56.25" customHeight="1" thickBot="1">
      <c r="A44" s="23" t="s">
        <v>50</v>
      </c>
      <c r="B44" s="23"/>
      <c r="C44" s="23"/>
      <c r="D44" s="23"/>
      <c r="E44" s="23"/>
      <c r="F44" s="23"/>
    </row>
    <row r="45" spans="1:6" ht="21.75" customHeight="1" thickBot="1">
      <c r="A45" s="1"/>
      <c r="B45" s="6" t="s">
        <v>51</v>
      </c>
      <c r="C45" s="5"/>
      <c r="D45" s="5"/>
      <c r="E45" s="5"/>
      <c r="F45" s="11" t="e">
        <f>SUM(F26/35/F15/100)</f>
        <v>#DIV/0!</v>
      </c>
    </row>
    <row r="46" spans="1:6">
      <c r="A46" s="2"/>
      <c r="B46" s="2"/>
      <c r="C46" s="2"/>
      <c r="D46" s="2"/>
      <c r="E46" s="2"/>
      <c r="F46" s="2"/>
    </row>
  </sheetData>
  <sheetProtection password="CA3D" sheet="1" objects="1" scenarios="1" selectLockedCells="1"/>
  <mergeCells count="8">
    <mergeCell ref="A44:F44"/>
    <mergeCell ref="A28:C28"/>
    <mergeCell ref="A1:F1"/>
    <mergeCell ref="A2:F2"/>
    <mergeCell ref="A3:F3"/>
    <mergeCell ref="A6:C6"/>
    <mergeCell ref="E6:F6"/>
    <mergeCell ref="E7:F7"/>
  </mergeCells>
  <printOptions horizontalCentered="1" verticalCentered="1"/>
  <pageMargins left="0.7" right="0.7" top="0.8" bottom="0" header="0.3" footer="0.2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Normal="100" zoomScaleSheetLayoutView="100" workbookViewId="0">
      <selection activeCell="F42" sqref="F42"/>
    </sheetView>
  </sheetViews>
  <sheetFormatPr defaultRowHeight="15"/>
  <cols>
    <col min="1" max="1" width="2.6640625" style="4" customWidth="1"/>
    <col min="2" max="2" width="8.44140625" style="4" customWidth="1"/>
    <col min="3" max="3" width="7.109375" style="4" customWidth="1"/>
    <col min="4" max="4" width="23.109375" style="4" customWidth="1"/>
    <col min="5" max="5" width="11.6640625" style="4" customWidth="1"/>
    <col min="6" max="6" width="15.88671875" style="4" customWidth="1"/>
    <col min="7" max="16384" width="8.88671875" style="4"/>
  </cols>
  <sheetData>
    <row r="1" spans="1:6" ht="15.75">
      <c r="A1" s="27" t="s">
        <v>0</v>
      </c>
      <c r="B1" s="27"/>
      <c r="C1" s="27"/>
      <c r="D1" s="27"/>
      <c r="E1" s="27"/>
      <c r="F1" s="27"/>
    </row>
    <row r="2" spans="1:6" ht="15.75">
      <c r="A2" s="27" t="s">
        <v>32</v>
      </c>
      <c r="B2" s="27"/>
      <c r="C2" s="27"/>
      <c r="D2" s="27"/>
      <c r="E2" s="27"/>
      <c r="F2" s="27"/>
    </row>
    <row r="3" spans="1:6" ht="15.75">
      <c r="A3" s="28" t="s">
        <v>30</v>
      </c>
      <c r="B3" s="28"/>
      <c r="C3" s="28"/>
      <c r="D3" s="28"/>
      <c r="E3" s="28"/>
      <c r="F3" s="28"/>
    </row>
    <row r="4" spans="1:6" ht="6.75" customHeight="1">
      <c r="A4" s="1"/>
      <c r="B4" s="5"/>
      <c r="C4" s="5"/>
      <c r="D4" s="5"/>
      <c r="E4" s="5"/>
      <c r="F4" s="5"/>
    </row>
    <row r="5" spans="1:6" ht="15.75" customHeight="1" thickBot="1">
      <c r="A5" s="1"/>
      <c r="B5" s="5"/>
      <c r="C5" s="5"/>
      <c r="D5" s="5"/>
      <c r="E5" s="5"/>
      <c r="F5" s="5"/>
    </row>
    <row r="6" spans="1:6" ht="14.25" customHeight="1" thickBot="1">
      <c r="A6" s="29" t="s">
        <v>1</v>
      </c>
      <c r="B6" s="30"/>
      <c r="C6" s="31"/>
      <c r="D6" s="5"/>
      <c r="E6" s="32" t="s">
        <v>2</v>
      </c>
      <c r="F6" s="33"/>
    </row>
    <row r="7" spans="1:6" ht="14.25" customHeight="1" thickBot="1">
      <c r="A7" s="20"/>
      <c r="B7" s="20"/>
      <c r="C7" s="20"/>
      <c r="D7" s="5"/>
      <c r="E7" s="32" t="s">
        <v>27</v>
      </c>
      <c r="F7" s="33"/>
    </row>
    <row r="8" spans="1:6" ht="9.75" customHeight="1" thickBot="1">
      <c r="A8" s="1"/>
      <c r="B8" s="5"/>
      <c r="C8" s="5"/>
      <c r="D8" s="5"/>
      <c r="E8" s="5"/>
      <c r="F8" s="5"/>
    </row>
    <row r="9" spans="1:6" ht="16.5" thickBot="1">
      <c r="A9" s="6" t="s">
        <v>3</v>
      </c>
      <c r="B9" s="6" t="s">
        <v>29</v>
      </c>
      <c r="C9" s="5"/>
      <c r="D9" s="5"/>
      <c r="E9" s="5"/>
      <c r="F9" s="18">
        <v>0</v>
      </c>
    </row>
    <row r="10" spans="1:6" ht="15.75" thickBot="1">
      <c r="A10" s="1"/>
      <c r="B10" s="6"/>
      <c r="C10" s="5"/>
      <c r="D10" s="5"/>
      <c r="E10" s="5"/>
      <c r="F10" s="3"/>
    </row>
    <row r="11" spans="1:6" ht="16.5" thickBot="1">
      <c r="A11" s="6" t="s">
        <v>5</v>
      </c>
      <c r="B11" s="6" t="s">
        <v>33</v>
      </c>
      <c r="C11" s="5"/>
      <c r="D11" s="5"/>
      <c r="E11" s="5"/>
      <c r="F11" s="18">
        <v>0</v>
      </c>
    </row>
    <row r="12" spans="1:6">
      <c r="A12" s="1"/>
      <c r="B12" s="6" t="s">
        <v>4</v>
      </c>
      <c r="C12" s="5"/>
      <c r="D12" s="5"/>
      <c r="E12" s="5"/>
      <c r="F12" s="3"/>
    </row>
    <row r="13" spans="1:6" ht="9.75" customHeight="1" thickBot="1">
      <c r="A13" s="1"/>
      <c r="B13" s="5"/>
      <c r="C13" s="5"/>
      <c r="D13" s="5"/>
      <c r="E13" s="5"/>
      <c r="F13" s="3"/>
    </row>
    <row r="14" spans="1:6" ht="16.5" thickBot="1">
      <c r="A14" s="6" t="s">
        <v>6</v>
      </c>
      <c r="B14" s="6" t="s">
        <v>34</v>
      </c>
      <c r="C14" s="5"/>
      <c r="D14" s="5"/>
      <c r="E14" s="5"/>
      <c r="F14" s="13">
        <v>0</v>
      </c>
    </row>
    <row r="15" spans="1:6" ht="15.75" thickBot="1">
      <c r="A15" s="1"/>
      <c r="B15" s="5"/>
      <c r="C15" s="5"/>
      <c r="D15" s="5"/>
      <c r="E15" s="5"/>
      <c r="F15" s="5"/>
    </row>
    <row r="16" spans="1:6" ht="16.5" thickBot="1">
      <c r="A16" s="6" t="s">
        <v>7</v>
      </c>
      <c r="B16" s="6" t="s">
        <v>44</v>
      </c>
      <c r="C16" s="5"/>
      <c r="D16" s="5"/>
      <c r="E16" s="5"/>
      <c r="F16" s="18">
        <v>0</v>
      </c>
    </row>
    <row r="17" spans="1:6" ht="19.5" customHeight="1" thickBot="1">
      <c r="A17" s="1" t="s">
        <v>8</v>
      </c>
      <c r="B17" s="5"/>
      <c r="C17" s="5"/>
      <c r="D17" s="5"/>
      <c r="E17" s="5"/>
      <c r="F17" s="5"/>
    </row>
    <row r="18" spans="1:6" ht="19.5" customHeight="1" thickBot="1">
      <c r="A18" s="8" t="s">
        <v>10</v>
      </c>
      <c r="B18" s="9"/>
      <c r="C18" s="9"/>
      <c r="D18" s="10"/>
      <c r="E18" s="5"/>
      <c r="F18" s="5"/>
    </row>
    <row r="19" spans="1:6" ht="9" customHeight="1" thickBot="1">
      <c r="A19" s="1"/>
      <c r="B19" s="5"/>
      <c r="C19" s="5"/>
      <c r="D19" s="5"/>
      <c r="E19" s="5"/>
      <c r="F19" s="5"/>
    </row>
    <row r="20" spans="1:6" ht="15.75" thickBot="1">
      <c r="A20" s="12" t="s">
        <v>9</v>
      </c>
      <c r="B20" s="6" t="s">
        <v>26</v>
      </c>
      <c r="C20" s="5"/>
      <c r="D20" s="5"/>
      <c r="E20" s="5"/>
      <c r="F20" s="19">
        <f>IF(F9&lt;F11,F9,F11)</f>
        <v>0</v>
      </c>
    </row>
    <row r="21" spans="1:6" ht="15.75" thickBot="1">
      <c r="A21" s="1"/>
      <c r="B21" s="5"/>
      <c r="C21" s="5"/>
      <c r="D21" s="5"/>
      <c r="E21" s="5"/>
      <c r="F21" s="3"/>
    </row>
    <row r="22" spans="1:6" ht="15.75" thickBot="1">
      <c r="A22" s="24" t="s">
        <v>13</v>
      </c>
      <c r="B22" s="25"/>
      <c r="C22" s="26"/>
      <c r="D22" s="5"/>
      <c r="E22" s="5"/>
      <c r="F22" s="3"/>
    </row>
    <row r="23" spans="1:6" ht="15.75" thickBot="1">
      <c r="A23" s="1"/>
      <c r="B23" s="5"/>
      <c r="C23" s="5"/>
      <c r="D23" s="5"/>
      <c r="E23" s="5"/>
      <c r="F23" s="3"/>
    </row>
    <row r="24" spans="1:6" ht="15.75" thickBot="1">
      <c r="A24" s="12" t="s">
        <v>11</v>
      </c>
      <c r="B24" s="6" t="s">
        <v>35</v>
      </c>
      <c r="C24" s="5"/>
      <c r="D24" s="5"/>
      <c r="E24" s="5"/>
      <c r="F24" s="19">
        <f>F16/10000</f>
        <v>0</v>
      </c>
    </row>
    <row r="25" spans="1:6" ht="15.75" thickBot="1">
      <c r="A25" s="1"/>
      <c r="B25" s="5"/>
      <c r="C25" s="5"/>
      <c r="D25" s="5"/>
      <c r="E25" s="5"/>
      <c r="F25" s="3"/>
    </row>
    <row r="26" spans="1:6" ht="15.75" thickBot="1">
      <c r="A26" s="12" t="s">
        <v>12</v>
      </c>
      <c r="B26" s="6" t="s">
        <v>36</v>
      </c>
      <c r="C26" s="5"/>
      <c r="D26" s="5"/>
      <c r="E26" s="5"/>
      <c r="F26" s="21" t="e">
        <f>F24/F14</f>
        <v>#DIV/0!</v>
      </c>
    </row>
    <row r="27" spans="1:6" ht="15.75" thickBot="1">
      <c r="A27" s="1"/>
      <c r="B27" s="5"/>
      <c r="C27" s="5"/>
      <c r="D27" s="5"/>
      <c r="E27" s="5"/>
      <c r="F27" s="3"/>
    </row>
    <row r="28" spans="1:6" ht="15.75" thickBot="1">
      <c r="A28" s="12" t="s">
        <v>14</v>
      </c>
      <c r="B28" s="6" t="s">
        <v>37</v>
      </c>
      <c r="C28" s="5"/>
      <c r="D28" s="5"/>
      <c r="E28" s="5"/>
      <c r="F28" s="21" t="e">
        <f>IF(35-F26&lt;0,0,35-F26)</f>
        <v>#DIV/0!</v>
      </c>
    </row>
    <row r="29" spans="1:6">
      <c r="A29" s="1"/>
      <c r="B29" s="6" t="s">
        <v>46</v>
      </c>
      <c r="C29" s="5"/>
      <c r="D29" s="5"/>
      <c r="E29" s="5"/>
      <c r="F29" s="5"/>
    </row>
    <row r="30" spans="1:6" ht="15.75" thickBot="1">
      <c r="A30" s="1"/>
      <c r="B30" s="5"/>
      <c r="C30" s="5"/>
      <c r="D30" s="5"/>
      <c r="E30" s="5"/>
      <c r="F30" s="5"/>
    </row>
    <row r="31" spans="1:6" ht="15.75" thickBot="1">
      <c r="A31" s="12" t="s">
        <v>15</v>
      </c>
      <c r="B31" s="6" t="s">
        <v>25</v>
      </c>
      <c r="C31" s="5"/>
      <c r="D31" s="5"/>
      <c r="E31" s="5"/>
      <c r="F31" s="17" t="e">
        <f>ROUND(F28/35,4)</f>
        <v>#DIV/0!</v>
      </c>
    </row>
    <row r="32" spans="1:6" ht="15.75" thickBot="1">
      <c r="A32" s="1"/>
      <c r="B32" s="5"/>
      <c r="C32" s="5"/>
      <c r="D32" s="5"/>
      <c r="E32" s="5"/>
      <c r="F32" s="5"/>
    </row>
    <row r="33" spans="1:6" ht="15.75" thickBot="1">
      <c r="A33" s="12" t="s">
        <v>17</v>
      </c>
      <c r="B33" s="6" t="s">
        <v>21</v>
      </c>
      <c r="C33" s="5"/>
      <c r="D33" s="5"/>
      <c r="E33" s="5"/>
      <c r="F33" s="19" t="e">
        <f>F31*F20</f>
        <v>#DIV/0!</v>
      </c>
    </row>
    <row r="34" spans="1:6">
      <c r="A34" s="1"/>
      <c r="B34" s="6" t="s">
        <v>28</v>
      </c>
      <c r="C34" s="5"/>
      <c r="D34" s="5"/>
      <c r="E34" s="5"/>
      <c r="F34" s="5"/>
    </row>
    <row r="35" spans="1:6" ht="15.75" thickBot="1">
      <c r="A35" s="1"/>
      <c r="B35" s="5"/>
      <c r="C35" s="5"/>
      <c r="D35" s="5"/>
      <c r="E35" s="5"/>
      <c r="F35" s="5"/>
    </row>
    <row r="36" spans="1:6" ht="15.75" thickBot="1">
      <c r="A36" s="12" t="s">
        <v>18</v>
      </c>
      <c r="B36" s="6" t="s">
        <v>23</v>
      </c>
      <c r="C36" s="5"/>
      <c r="D36" s="5"/>
      <c r="E36" s="5"/>
      <c r="F36" s="19" t="e">
        <f>F20-F33</f>
        <v>#DIV/0!</v>
      </c>
    </row>
    <row r="37" spans="1:6">
      <c r="A37" s="1"/>
      <c r="B37" s="6" t="s">
        <v>38</v>
      </c>
      <c r="C37" s="5"/>
      <c r="D37" s="5"/>
      <c r="E37" s="5"/>
      <c r="F37" s="5"/>
    </row>
    <row r="38" spans="1:6" ht="9" customHeight="1">
      <c r="A38" s="1"/>
      <c r="B38" s="5"/>
      <c r="C38" s="5"/>
      <c r="D38" s="5"/>
      <c r="E38" s="5"/>
      <c r="F38" s="5"/>
    </row>
    <row r="39" spans="1:6" ht="57" customHeight="1">
      <c r="A39" s="23" t="s">
        <v>39</v>
      </c>
      <c r="B39" s="23"/>
      <c r="C39" s="23"/>
      <c r="D39" s="23"/>
      <c r="E39" s="23"/>
      <c r="F39" s="23"/>
    </row>
    <row r="40" spans="1:6" ht="15.75" thickBot="1">
      <c r="A40" s="1"/>
      <c r="B40" s="6"/>
      <c r="C40" s="5"/>
      <c r="D40" s="5"/>
      <c r="E40" s="5"/>
      <c r="F40" s="5"/>
    </row>
    <row r="41" spans="1:6" ht="15.75" thickBot="1">
      <c r="A41" s="1"/>
      <c r="B41" s="6" t="s">
        <v>45</v>
      </c>
      <c r="C41" s="5"/>
      <c r="D41" s="5"/>
      <c r="E41" s="5"/>
      <c r="F41" s="11" t="e">
        <f>SUM(F20/35/F14/100)</f>
        <v>#DIV/0!</v>
      </c>
    </row>
  </sheetData>
  <sheetProtection password="CA3D" sheet="1" objects="1" scenarios="1" selectLockedCells="1"/>
  <mergeCells count="8">
    <mergeCell ref="A39:F39"/>
    <mergeCell ref="E7:F7"/>
    <mergeCell ref="A1:F1"/>
    <mergeCell ref="A2:F2"/>
    <mergeCell ref="A3:F3"/>
    <mergeCell ref="A6:C6"/>
    <mergeCell ref="E6:F6"/>
    <mergeCell ref="A22:C22"/>
  </mergeCells>
  <printOptions horizontalCentered="1" verticalCentered="1"/>
  <pageMargins left="0.7" right="0.7" top="0.8" bottom="0" header="0.3" footer="0.2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Initial IFA 2010–2011</vt:lpstr>
      <vt:lpstr>Previously Funded IFA 2010–2011</vt:lpstr>
      <vt:lpstr>'Initial IFA 2010–2011'!Print_Area</vt:lpstr>
      <vt:lpstr>'Previously Funded IFA 2010–2011'!Print_Area</vt:lpstr>
    </vt:vector>
  </TitlesOfParts>
  <Company>Texas Education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teadefault</dc:creator>
  <cp:lastModifiedBy>Nicole Schuessler</cp:lastModifiedBy>
  <cp:lastPrinted>2010-03-29T14:38:40Z</cp:lastPrinted>
  <dcterms:created xsi:type="dcterms:W3CDTF">2005-05-03T14:48:19Z</dcterms:created>
  <dcterms:modified xsi:type="dcterms:W3CDTF">2010-06-10T19:11:03Z</dcterms:modified>
</cp:coreProperties>
</file>